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ly.bray\AppData\Local\Microsoft\Windows\INetCache\Content.Outlook\N1HCT8BH\"/>
    </mc:Choice>
  </mc:AlternateContent>
  <bookViews>
    <workbookView xWindow="0" yWindow="0" windowWidth="11130" windowHeight="9345" activeTab="4"/>
  </bookViews>
  <sheets>
    <sheet name="APR" sheetId="12" r:id="rId1"/>
    <sheet name="MAY" sheetId="11" r:id="rId2"/>
    <sheet name="JUN" sheetId="10" r:id="rId3"/>
    <sheet name="JUL" sheetId="9" r:id="rId4"/>
    <sheet name="AUG" sheetId="8" r:id="rId5"/>
    <sheet name="SEP" sheetId="7" r:id="rId6"/>
    <sheet name="OCT" sheetId="6" r:id="rId7"/>
    <sheet name="NOV" sheetId="5" r:id="rId8"/>
    <sheet name="DEC" sheetId="1" r:id="rId9"/>
    <sheet name="JAN" sheetId="2" r:id="rId10"/>
    <sheet name="FEB" sheetId="13" r:id="rId11"/>
    <sheet name="MAR" sheetId="3" r:id="rId12"/>
    <sheet name="Annual" sheetId="14" r:id="rId13"/>
  </sheets>
  <definedNames>
    <definedName name="_xlnm.Print_Area" localSheetId="0">APR!$A$1:$L$25</definedName>
    <definedName name="_xlnm.Print_Area" localSheetId="4">AUG!$A$1:$L$25</definedName>
    <definedName name="_xlnm.Print_Area" localSheetId="8">DEC!$A$1:$L$25</definedName>
    <definedName name="_xlnm.Print_Area" localSheetId="10">FEB!$A$1:$L$25</definedName>
    <definedName name="_xlnm.Print_Area" localSheetId="9">JAN!$A$1:$L$25</definedName>
    <definedName name="_xlnm.Print_Area" localSheetId="3">JUL!$A$1:$L$25</definedName>
    <definedName name="_xlnm.Print_Area" localSheetId="2">JUN!$A$1:$L$25</definedName>
    <definedName name="_xlnm.Print_Area" localSheetId="11">MAR!$A$1:$L$25</definedName>
    <definedName name="_xlnm.Print_Area" localSheetId="1">MAY!$A$1:$L$25</definedName>
    <definedName name="_xlnm.Print_Area" localSheetId="7">NOV!$A$1:$L$25</definedName>
    <definedName name="_xlnm.Print_Area" localSheetId="6">OCT!$A$1:$L$25</definedName>
    <definedName name="_xlnm.Print_Area" localSheetId="5">SEP!$A$1:$L$25</definedName>
  </definedNames>
  <calcPr calcId="162913"/>
</workbook>
</file>

<file path=xl/calcChain.xml><?xml version="1.0" encoding="utf-8"?>
<calcChain xmlns="http://schemas.openxmlformats.org/spreadsheetml/2006/main">
  <c r="E25" i="12" l="1"/>
  <c r="H24" i="3"/>
  <c r="F24" i="3"/>
  <c r="D24" i="3"/>
  <c r="H23" i="3"/>
  <c r="F23" i="3"/>
  <c r="D23" i="3"/>
  <c r="H22" i="3"/>
  <c r="F22" i="3"/>
  <c r="D22" i="3"/>
  <c r="H21" i="3"/>
  <c r="F21" i="3"/>
  <c r="D21" i="3"/>
  <c r="H20" i="3"/>
  <c r="F20" i="3"/>
  <c r="D20" i="3"/>
  <c r="H19" i="3"/>
  <c r="F19" i="3"/>
  <c r="D19" i="3"/>
  <c r="H18" i="3"/>
  <c r="F18" i="3"/>
  <c r="D18" i="3"/>
  <c r="H17" i="3"/>
  <c r="F17" i="3"/>
  <c r="D17" i="3"/>
  <c r="H16" i="3"/>
  <c r="F16" i="3"/>
  <c r="D16" i="3"/>
  <c r="H15" i="3"/>
  <c r="F15" i="3"/>
  <c r="D15" i="3"/>
  <c r="H14" i="3"/>
  <c r="F14" i="3"/>
  <c r="D14" i="3"/>
  <c r="H13" i="3"/>
  <c r="F13" i="3"/>
  <c r="D13" i="3"/>
  <c r="H12" i="3"/>
  <c r="D12" i="3"/>
  <c r="H11" i="3"/>
  <c r="F11" i="3"/>
  <c r="D11" i="3"/>
  <c r="H10" i="3"/>
  <c r="F10" i="3"/>
  <c r="D10" i="3"/>
  <c r="H9" i="3"/>
  <c r="F9" i="3"/>
  <c r="D9" i="3"/>
  <c r="H8" i="3"/>
  <c r="F8" i="3"/>
  <c r="D8" i="3"/>
  <c r="H7" i="3"/>
  <c r="F7" i="3"/>
  <c r="D7" i="3"/>
  <c r="H6" i="3"/>
  <c r="F6" i="3"/>
  <c r="D6" i="3"/>
  <c r="H5" i="3"/>
  <c r="F5" i="3"/>
  <c r="D5" i="3"/>
  <c r="H4" i="3"/>
  <c r="F4" i="3"/>
  <c r="D4" i="3"/>
  <c r="H3" i="3"/>
  <c r="F3" i="3"/>
  <c r="D3" i="3"/>
  <c r="H24" i="13"/>
  <c r="F24" i="13"/>
  <c r="D24" i="13"/>
  <c r="H23" i="13"/>
  <c r="F23" i="13"/>
  <c r="D23" i="13"/>
  <c r="H22" i="13"/>
  <c r="F22" i="13"/>
  <c r="D22" i="13"/>
  <c r="H21" i="13"/>
  <c r="F21" i="13"/>
  <c r="D21" i="13"/>
  <c r="H20" i="13"/>
  <c r="F20" i="13"/>
  <c r="D20" i="13"/>
  <c r="H19" i="13"/>
  <c r="F19" i="13"/>
  <c r="D19" i="13"/>
  <c r="H18" i="13"/>
  <c r="F18" i="13"/>
  <c r="D18" i="13"/>
  <c r="H17" i="13"/>
  <c r="F17" i="13"/>
  <c r="D17" i="13"/>
  <c r="H16" i="13"/>
  <c r="F16" i="13"/>
  <c r="D16" i="13"/>
  <c r="H15" i="13"/>
  <c r="F15" i="13"/>
  <c r="D15" i="13"/>
  <c r="H14" i="13"/>
  <c r="F14" i="13"/>
  <c r="D14" i="13"/>
  <c r="H13" i="13"/>
  <c r="F13" i="13"/>
  <c r="D13" i="13"/>
  <c r="H12" i="13"/>
  <c r="D12" i="13"/>
  <c r="H11" i="13"/>
  <c r="F11" i="13"/>
  <c r="D11" i="13"/>
  <c r="H10" i="13"/>
  <c r="F10" i="13"/>
  <c r="D10" i="13"/>
  <c r="H9" i="13"/>
  <c r="F9" i="13"/>
  <c r="D9" i="13"/>
  <c r="H8" i="13"/>
  <c r="F8" i="13"/>
  <c r="D8" i="13"/>
  <c r="H7" i="13"/>
  <c r="F7" i="13"/>
  <c r="D7" i="13"/>
  <c r="H6" i="13"/>
  <c r="F6" i="13"/>
  <c r="D6" i="13"/>
  <c r="H5" i="13"/>
  <c r="F5" i="13"/>
  <c r="D5" i="13"/>
  <c r="H4" i="13"/>
  <c r="F4" i="13"/>
  <c r="D4" i="13"/>
  <c r="H3" i="13"/>
  <c r="F3" i="13"/>
  <c r="D3" i="13"/>
  <c r="H24" i="2"/>
  <c r="F24" i="2"/>
  <c r="D24" i="2"/>
  <c r="H23" i="2"/>
  <c r="F23" i="2"/>
  <c r="D23" i="2"/>
  <c r="H22" i="2"/>
  <c r="F22" i="2"/>
  <c r="D22" i="2"/>
  <c r="H21" i="2"/>
  <c r="F21" i="2"/>
  <c r="D21" i="2"/>
  <c r="H20" i="2"/>
  <c r="F20" i="2"/>
  <c r="D20" i="2"/>
  <c r="H19" i="2"/>
  <c r="F19" i="2"/>
  <c r="D19" i="2"/>
  <c r="H18" i="2"/>
  <c r="F18" i="2"/>
  <c r="D18" i="2"/>
  <c r="H17" i="2"/>
  <c r="F17" i="2"/>
  <c r="D17" i="2"/>
  <c r="H16" i="2"/>
  <c r="F16" i="2"/>
  <c r="D16" i="2"/>
  <c r="H15" i="2"/>
  <c r="F15" i="2"/>
  <c r="D15" i="2"/>
  <c r="H14" i="2"/>
  <c r="F14" i="2"/>
  <c r="D14" i="2"/>
  <c r="H13" i="2"/>
  <c r="F13" i="2"/>
  <c r="D13" i="2"/>
  <c r="H12" i="2"/>
  <c r="D12" i="2"/>
  <c r="H11" i="2"/>
  <c r="F11" i="2"/>
  <c r="D11" i="2"/>
  <c r="H10" i="2"/>
  <c r="F10" i="2"/>
  <c r="D10" i="2"/>
  <c r="H9" i="2"/>
  <c r="F9" i="2"/>
  <c r="D9" i="2"/>
  <c r="H8" i="2"/>
  <c r="F8" i="2"/>
  <c r="D8" i="2"/>
  <c r="H7" i="2"/>
  <c r="F7" i="2"/>
  <c r="D7" i="2"/>
  <c r="H6" i="2"/>
  <c r="F6" i="2"/>
  <c r="D6" i="2"/>
  <c r="H5" i="2"/>
  <c r="F5" i="2"/>
  <c r="D5" i="2"/>
  <c r="H4" i="2"/>
  <c r="F4" i="2"/>
  <c r="D4" i="2"/>
  <c r="H3" i="2"/>
  <c r="F3" i="2"/>
  <c r="D3" i="2"/>
  <c r="H24" i="1"/>
  <c r="F24" i="1"/>
  <c r="D24" i="1"/>
  <c r="H23" i="1"/>
  <c r="F23" i="1"/>
  <c r="D23" i="1"/>
  <c r="H22" i="1"/>
  <c r="F22" i="1"/>
  <c r="D22" i="1"/>
  <c r="H21" i="1"/>
  <c r="F21" i="1"/>
  <c r="D21" i="1"/>
  <c r="H20" i="1"/>
  <c r="F20" i="1"/>
  <c r="D20" i="1"/>
  <c r="H19" i="1"/>
  <c r="F19" i="1"/>
  <c r="D19" i="1"/>
  <c r="H18" i="1"/>
  <c r="F18" i="1"/>
  <c r="D18" i="1"/>
  <c r="H17" i="1"/>
  <c r="F17" i="1"/>
  <c r="D17" i="1"/>
  <c r="H16" i="1"/>
  <c r="F16" i="1"/>
  <c r="D16" i="1"/>
  <c r="H15" i="1"/>
  <c r="F15" i="1"/>
  <c r="D15" i="1"/>
  <c r="H14" i="1"/>
  <c r="F14" i="1"/>
  <c r="D14" i="1"/>
  <c r="H13" i="1"/>
  <c r="F13" i="1"/>
  <c r="D13" i="1"/>
  <c r="H12" i="1"/>
  <c r="D12" i="1"/>
  <c r="H11" i="1"/>
  <c r="F11" i="1"/>
  <c r="D11" i="1"/>
  <c r="H10" i="1"/>
  <c r="F10" i="1"/>
  <c r="D10" i="1"/>
  <c r="H9" i="1"/>
  <c r="F9" i="1"/>
  <c r="D9" i="1"/>
  <c r="H8" i="1"/>
  <c r="F8" i="1"/>
  <c r="D8" i="1"/>
  <c r="H7" i="1"/>
  <c r="F7" i="1"/>
  <c r="D7" i="1"/>
  <c r="H6" i="1"/>
  <c r="F6" i="1"/>
  <c r="D6" i="1"/>
  <c r="H5" i="1"/>
  <c r="F5" i="1"/>
  <c r="D5" i="1"/>
  <c r="H4" i="1"/>
  <c r="F4" i="1"/>
  <c r="D4" i="1"/>
  <c r="H3" i="1"/>
  <c r="F3" i="1"/>
  <c r="D3" i="1"/>
  <c r="H24" i="5"/>
  <c r="F24" i="5"/>
  <c r="D24" i="5"/>
  <c r="H23" i="5"/>
  <c r="F23" i="5"/>
  <c r="D23" i="5"/>
  <c r="H22" i="5"/>
  <c r="F22" i="5"/>
  <c r="D22" i="5"/>
  <c r="H21" i="5"/>
  <c r="F21" i="5"/>
  <c r="D21" i="5"/>
  <c r="H20" i="5"/>
  <c r="F20" i="5"/>
  <c r="D20" i="5"/>
  <c r="H19" i="5"/>
  <c r="F19" i="5"/>
  <c r="D19" i="5"/>
  <c r="H18" i="5"/>
  <c r="F18" i="5"/>
  <c r="H17" i="5"/>
  <c r="F17" i="5"/>
  <c r="D17" i="5"/>
  <c r="H16" i="5"/>
  <c r="F16" i="5"/>
  <c r="D16" i="5"/>
  <c r="H15" i="5"/>
  <c r="F15" i="5"/>
  <c r="D15" i="5"/>
  <c r="H14" i="5"/>
  <c r="F14" i="5"/>
  <c r="D14" i="5"/>
  <c r="H13" i="5"/>
  <c r="F13" i="5"/>
  <c r="D13" i="5"/>
  <c r="H12" i="5"/>
  <c r="D12" i="5"/>
  <c r="H11" i="5"/>
  <c r="F11" i="5"/>
  <c r="D11" i="5"/>
  <c r="H10" i="5"/>
  <c r="F10" i="5"/>
  <c r="D10" i="5"/>
  <c r="H9" i="5"/>
  <c r="F9" i="5"/>
  <c r="D9" i="5"/>
  <c r="H8" i="5"/>
  <c r="F8" i="5"/>
  <c r="D8" i="5"/>
  <c r="H7" i="5"/>
  <c r="F7" i="5"/>
  <c r="D7" i="5"/>
  <c r="H6" i="5"/>
  <c r="F6" i="5"/>
  <c r="D6" i="5"/>
  <c r="H5" i="5"/>
  <c r="F5" i="5"/>
  <c r="D5" i="5"/>
  <c r="H4" i="5"/>
  <c r="F4" i="5"/>
  <c r="D4" i="5"/>
  <c r="H3" i="5"/>
  <c r="F3" i="5"/>
  <c r="D3" i="5"/>
  <c r="H24" i="6"/>
  <c r="F24" i="6"/>
  <c r="D24" i="6"/>
  <c r="H23" i="6"/>
  <c r="F23" i="6"/>
  <c r="D23" i="6"/>
  <c r="H22" i="6"/>
  <c r="F22" i="6"/>
  <c r="D22" i="6"/>
  <c r="H21" i="6"/>
  <c r="F21" i="6"/>
  <c r="D21" i="6"/>
  <c r="H20" i="6"/>
  <c r="F20" i="6"/>
  <c r="D20" i="6"/>
  <c r="H19" i="6"/>
  <c r="F19" i="6"/>
  <c r="D19" i="6"/>
  <c r="H18" i="6"/>
  <c r="F18" i="6"/>
  <c r="D18" i="6"/>
  <c r="H17" i="6"/>
  <c r="F17" i="6"/>
  <c r="D17" i="6"/>
  <c r="H16" i="6"/>
  <c r="F16" i="6"/>
  <c r="D16" i="6"/>
  <c r="H15" i="6"/>
  <c r="F15" i="6"/>
  <c r="D15" i="6"/>
  <c r="H14" i="6"/>
  <c r="F14" i="6"/>
  <c r="D14" i="6"/>
  <c r="H13" i="6"/>
  <c r="F13" i="6"/>
  <c r="D13" i="6"/>
  <c r="H12" i="6"/>
  <c r="D12" i="6"/>
  <c r="H11" i="6"/>
  <c r="F11" i="6"/>
  <c r="D11" i="6"/>
  <c r="H10" i="6"/>
  <c r="F10" i="6"/>
  <c r="D10" i="6"/>
  <c r="H9" i="6"/>
  <c r="F9" i="6"/>
  <c r="D9" i="6"/>
  <c r="H8" i="6"/>
  <c r="F8" i="6"/>
  <c r="D8" i="6"/>
  <c r="H7" i="6"/>
  <c r="F7" i="6"/>
  <c r="D7" i="6"/>
  <c r="H6" i="6"/>
  <c r="F6" i="6"/>
  <c r="D6" i="6"/>
  <c r="H5" i="6"/>
  <c r="F5" i="6"/>
  <c r="D5" i="6"/>
  <c r="H4" i="6"/>
  <c r="F4" i="6"/>
  <c r="D4" i="6"/>
  <c r="H3" i="6"/>
  <c r="F3" i="6"/>
  <c r="D3" i="6"/>
  <c r="C25" i="7"/>
  <c r="E25" i="8"/>
  <c r="C25" i="11"/>
  <c r="E36" i="12"/>
  <c r="G36" i="12" s="1"/>
  <c r="H36" i="12" s="1"/>
  <c r="D36" i="12"/>
  <c r="E36" i="11"/>
  <c r="G36" i="11" s="1"/>
  <c r="H36" i="11"/>
  <c r="D36" i="11"/>
  <c r="E36" i="10"/>
  <c r="G36" i="10" s="1"/>
  <c r="H36" i="10" s="1"/>
  <c r="D36" i="10"/>
  <c r="E36" i="9"/>
  <c r="G36" i="9" s="1"/>
  <c r="H36" i="9" s="1"/>
  <c r="D36" i="9"/>
  <c r="E36" i="8"/>
  <c r="G36" i="8" s="1"/>
  <c r="H36" i="8" s="1"/>
  <c r="D36" i="8"/>
  <c r="E25" i="7"/>
  <c r="G25" i="7"/>
  <c r="C25" i="6"/>
  <c r="D25" i="6"/>
  <c r="E25" i="6"/>
  <c r="F25" i="6"/>
  <c r="G25" i="6"/>
  <c r="C25" i="5"/>
  <c r="D25" i="5" s="1"/>
  <c r="E25" i="5"/>
  <c r="G25" i="5"/>
  <c r="E36" i="3"/>
  <c r="G36" i="3"/>
  <c r="H36" i="3" s="1"/>
  <c r="D36" i="3"/>
  <c r="E36" i="13"/>
  <c r="G36" i="13"/>
  <c r="H36" i="13" s="1"/>
  <c r="D36" i="13"/>
  <c r="G36" i="2"/>
  <c r="H36" i="2"/>
  <c r="D36" i="2"/>
  <c r="E36" i="1"/>
  <c r="G36" i="1" s="1"/>
  <c r="H36" i="1"/>
  <c r="D36" i="1"/>
  <c r="E36" i="5"/>
  <c r="G36" i="5" s="1"/>
  <c r="H36" i="5" s="1"/>
  <c r="D36" i="5"/>
  <c r="E36" i="6"/>
  <c r="G36" i="6" s="1"/>
  <c r="H36" i="6"/>
  <c r="D36" i="6"/>
  <c r="E36" i="7"/>
  <c r="G36" i="7" s="1"/>
  <c r="H36" i="7" s="1"/>
  <c r="D3" i="7"/>
  <c r="D36" i="7"/>
  <c r="D18" i="8"/>
  <c r="F18" i="8"/>
  <c r="H18" i="8"/>
  <c r="I18" i="8"/>
  <c r="K18" i="8" s="1"/>
  <c r="L18" i="8"/>
  <c r="J25" i="13"/>
  <c r="D19" i="7"/>
  <c r="D15" i="9"/>
  <c r="I4" i="9"/>
  <c r="K4" i="9" s="1"/>
  <c r="L4" i="9" s="1"/>
  <c r="I5" i="9"/>
  <c r="K5" i="9" s="1"/>
  <c r="L5" i="9" s="1"/>
  <c r="I6" i="9"/>
  <c r="K6" i="9" s="1"/>
  <c r="L6" i="9" s="1"/>
  <c r="I7" i="9"/>
  <c r="K7" i="9" s="1"/>
  <c r="L7" i="9" s="1"/>
  <c r="I8" i="9"/>
  <c r="K8" i="9" s="1"/>
  <c r="L8" i="9" s="1"/>
  <c r="I9" i="9"/>
  <c r="K9" i="9" s="1"/>
  <c r="L9" i="9" s="1"/>
  <c r="I10" i="9"/>
  <c r="I11" i="9"/>
  <c r="K11" i="9" s="1"/>
  <c r="L11" i="9" s="1"/>
  <c r="I12" i="9"/>
  <c r="K12" i="9" s="1"/>
  <c r="L12" i="9" s="1"/>
  <c r="I13" i="9"/>
  <c r="K13" i="9" s="1"/>
  <c r="L13" i="9" s="1"/>
  <c r="I14" i="9"/>
  <c r="K14" i="9" s="1"/>
  <c r="L14" i="9" s="1"/>
  <c r="I15" i="9"/>
  <c r="K15" i="9" s="1"/>
  <c r="L15" i="9" s="1"/>
  <c r="I16" i="9"/>
  <c r="K16" i="9" s="1"/>
  <c r="L16" i="9" s="1"/>
  <c r="I17" i="9"/>
  <c r="K17" i="9" s="1"/>
  <c r="L17" i="9" s="1"/>
  <c r="I18" i="9"/>
  <c r="K18" i="9" s="1"/>
  <c r="L18" i="9" s="1"/>
  <c r="I19" i="9"/>
  <c r="K19" i="9" s="1"/>
  <c r="L19" i="9" s="1"/>
  <c r="I20" i="9"/>
  <c r="K20" i="9" s="1"/>
  <c r="L20" i="9" s="1"/>
  <c r="I21" i="9"/>
  <c r="K21" i="9" s="1"/>
  <c r="L21" i="9" s="1"/>
  <c r="I22" i="9"/>
  <c r="K22" i="9" s="1"/>
  <c r="L22" i="9" s="1"/>
  <c r="I23" i="9"/>
  <c r="K23" i="9" s="1"/>
  <c r="L23" i="9" s="1"/>
  <c r="I24" i="9"/>
  <c r="K24" i="9" s="1"/>
  <c r="L24" i="9" s="1"/>
  <c r="E25" i="9"/>
  <c r="G25" i="9"/>
  <c r="C25" i="9"/>
  <c r="C25" i="10"/>
  <c r="I3" i="12"/>
  <c r="C3" i="14"/>
  <c r="D3" i="12"/>
  <c r="F3" i="12"/>
  <c r="H3" i="12"/>
  <c r="D4" i="12"/>
  <c r="F4" i="12"/>
  <c r="H4" i="12"/>
  <c r="D5" i="12"/>
  <c r="F5" i="12"/>
  <c r="H5" i="12"/>
  <c r="D6" i="12"/>
  <c r="F6" i="12"/>
  <c r="H6" i="12"/>
  <c r="D7" i="12"/>
  <c r="F7" i="12"/>
  <c r="H7" i="12"/>
  <c r="D8" i="12"/>
  <c r="F8" i="12"/>
  <c r="H8" i="12"/>
  <c r="D9" i="12"/>
  <c r="F9" i="12"/>
  <c r="H9" i="12"/>
  <c r="D10" i="12"/>
  <c r="F10" i="12"/>
  <c r="H10" i="12"/>
  <c r="D11" i="12"/>
  <c r="F11" i="12"/>
  <c r="H11" i="12"/>
  <c r="D12" i="12"/>
  <c r="F12" i="12"/>
  <c r="H12" i="12"/>
  <c r="D13" i="12"/>
  <c r="F13" i="12"/>
  <c r="H13" i="12"/>
  <c r="D14" i="12"/>
  <c r="F14" i="12"/>
  <c r="H14" i="12"/>
  <c r="D15" i="12"/>
  <c r="F15" i="12"/>
  <c r="H15" i="12"/>
  <c r="D16" i="12"/>
  <c r="F16" i="12"/>
  <c r="H16" i="12"/>
  <c r="D17" i="12"/>
  <c r="F17" i="12"/>
  <c r="H17" i="12"/>
  <c r="D18" i="12"/>
  <c r="F18" i="12"/>
  <c r="H18" i="12"/>
  <c r="D19" i="12"/>
  <c r="F19" i="12"/>
  <c r="H19" i="12"/>
  <c r="D20" i="12"/>
  <c r="F20" i="12"/>
  <c r="H20" i="12"/>
  <c r="D21" i="12"/>
  <c r="F21" i="12"/>
  <c r="H21" i="12"/>
  <c r="D22" i="12"/>
  <c r="F22" i="12"/>
  <c r="H22" i="12"/>
  <c r="D23" i="12"/>
  <c r="F23" i="12"/>
  <c r="H23" i="12"/>
  <c r="D24" i="12"/>
  <c r="F24" i="12"/>
  <c r="H24" i="12"/>
  <c r="D3" i="11"/>
  <c r="F3" i="11"/>
  <c r="H3" i="11"/>
  <c r="D4" i="11"/>
  <c r="F4" i="11"/>
  <c r="H4" i="11"/>
  <c r="D5" i="11"/>
  <c r="F5" i="11"/>
  <c r="H5" i="11"/>
  <c r="D6" i="11"/>
  <c r="F6" i="11"/>
  <c r="H6" i="11"/>
  <c r="D7" i="11"/>
  <c r="F7" i="11"/>
  <c r="H7" i="11"/>
  <c r="D8" i="11"/>
  <c r="F8" i="11"/>
  <c r="H8" i="11"/>
  <c r="D9" i="11"/>
  <c r="F9" i="11"/>
  <c r="H9" i="11"/>
  <c r="D10" i="11"/>
  <c r="F10" i="11"/>
  <c r="H10" i="11"/>
  <c r="D11" i="11"/>
  <c r="F11" i="11"/>
  <c r="H11" i="11"/>
  <c r="D12" i="11"/>
  <c r="F12" i="11"/>
  <c r="H12" i="11"/>
  <c r="D13" i="11"/>
  <c r="F13" i="11"/>
  <c r="H13" i="11"/>
  <c r="D14" i="11"/>
  <c r="F14" i="11"/>
  <c r="H14" i="11"/>
  <c r="D15" i="11"/>
  <c r="F15" i="11"/>
  <c r="H15" i="11"/>
  <c r="D16" i="11"/>
  <c r="F16" i="11"/>
  <c r="H16" i="11"/>
  <c r="D17" i="11"/>
  <c r="F17" i="11"/>
  <c r="H17" i="11"/>
  <c r="D18" i="11"/>
  <c r="F18" i="11"/>
  <c r="H18" i="11"/>
  <c r="D19" i="11"/>
  <c r="F19" i="11"/>
  <c r="H19" i="11"/>
  <c r="D20" i="11"/>
  <c r="F20" i="11"/>
  <c r="H20" i="11"/>
  <c r="D21" i="11"/>
  <c r="F21" i="11"/>
  <c r="H21" i="11"/>
  <c r="D22" i="11"/>
  <c r="F22" i="11"/>
  <c r="H22" i="11"/>
  <c r="D23" i="11"/>
  <c r="F23" i="11"/>
  <c r="H23" i="11"/>
  <c r="D24" i="11"/>
  <c r="F24" i="11"/>
  <c r="H24" i="11"/>
  <c r="D3" i="10"/>
  <c r="F3" i="10"/>
  <c r="H3" i="10"/>
  <c r="D4" i="10"/>
  <c r="F4" i="10"/>
  <c r="H4" i="10"/>
  <c r="D5" i="10"/>
  <c r="F5" i="10"/>
  <c r="H5" i="10"/>
  <c r="D6" i="10"/>
  <c r="F6" i="10"/>
  <c r="H6" i="10"/>
  <c r="D7" i="10"/>
  <c r="F7" i="10"/>
  <c r="H7" i="10"/>
  <c r="D8" i="10"/>
  <c r="F8" i="10"/>
  <c r="H8" i="10"/>
  <c r="D9" i="10"/>
  <c r="F9" i="10"/>
  <c r="H9" i="10"/>
  <c r="D10" i="10"/>
  <c r="F10" i="10"/>
  <c r="H10" i="10"/>
  <c r="D11" i="10"/>
  <c r="F11" i="10"/>
  <c r="H11" i="10"/>
  <c r="D12" i="10"/>
  <c r="F12" i="10"/>
  <c r="H12" i="10"/>
  <c r="D13" i="10"/>
  <c r="F13" i="10"/>
  <c r="H13" i="10"/>
  <c r="D14" i="10"/>
  <c r="H14" i="10"/>
  <c r="D15" i="10"/>
  <c r="F15" i="10"/>
  <c r="H15" i="10"/>
  <c r="D16" i="10"/>
  <c r="F16" i="10"/>
  <c r="H16" i="10"/>
  <c r="D17" i="10"/>
  <c r="F17" i="10"/>
  <c r="H17" i="10"/>
  <c r="D18" i="10"/>
  <c r="F18" i="10"/>
  <c r="H18" i="10"/>
  <c r="D19" i="10"/>
  <c r="F19" i="10"/>
  <c r="H19" i="10"/>
  <c r="D20" i="10"/>
  <c r="F20" i="10"/>
  <c r="H20" i="10"/>
  <c r="D21" i="10"/>
  <c r="F21" i="10"/>
  <c r="H21" i="10"/>
  <c r="D22" i="10"/>
  <c r="F22" i="10"/>
  <c r="H22" i="10"/>
  <c r="D23" i="10"/>
  <c r="F23" i="10"/>
  <c r="H23" i="10"/>
  <c r="D24" i="10"/>
  <c r="F24" i="10"/>
  <c r="H24" i="10"/>
  <c r="D3" i="9"/>
  <c r="F3" i="9"/>
  <c r="H3" i="9"/>
  <c r="D4" i="9"/>
  <c r="F4" i="9"/>
  <c r="H4" i="9"/>
  <c r="D5" i="9"/>
  <c r="F5" i="9"/>
  <c r="H5" i="9"/>
  <c r="D6" i="9"/>
  <c r="F6" i="9"/>
  <c r="H6" i="9"/>
  <c r="D7" i="9"/>
  <c r="F7" i="9"/>
  <c r="H7" i="9"/>
  <c r="D8" i="9"/>
  <c r="F8" i="9"/>
  <c r="H8" i="9"/>
  <c r="D9" i="9"/>
  <c r="F9" i="9"/>
  <c r="H9" i="9"/>
  <c r="D10" i="9"/>
  <c r="F10" i="9"/>
  <c r="H10" i="9"/>
  <c r="D11" i="9"/>
  <c r="F11" i="9"/>
  <c r="H11" i="9"/>
  <c r="D12" i="9"/>
  <c r="F12" i="9"/>
  <c r="H12" i="9"/>
  <c r="D13" i="9"/>
  <c r="F13" i="9"/>
  <c r="H13" i="9"/>
  <c r="D14" i="9"/>
  <c r="F14" i="9"/>
  <c r="H14" i="9"/>
  <c r="F15" i="9"/>
  <c r="H15" i="9"/>
  <c r="D16" i="9"/>
  <c r="F16" i="9"/>
  <c r="H16" i="9"/>
  <c r="D17" i="9"/>
  <c r="F17" i="9"/>
  <c r="H17" i="9"/>
  <c r="D18" i="9"/>
  <c r="F18" i="9"/>
  <c r="H18" i="9"/>
  <c r="D19" i="9"/>
  <c r="F19" i="9"/>
  <c r="H19" i="9"/>
  <c r="D20" i="9"/>
  <c r="F20" i="9"/>
  <c r="H20" i="9"/>
  <c r="D21" i="9"/>
  <c r="F21" i="9"/>
  <c r="H21" i="9"/>
  <c r="D22" i="9"/>
  <c r="F22" i="9"/>
  <c r="H22" i="9"/>
  <c r="D23" i="9"/>
  <c r="F23" i="9"/>
  <c r="H23" i="9"/>
  <c r="D24" i="9"/>
  <c r="F24" i="9"/>
  <c r="H24" i="9"/>
  <c r="C25" i="12"/>
  <c r="D25" i="12"/>
  <c r="J25" i="12"/>
  <c r="F25" i="12"/>
  <c r="G25" i="12"/>
  <c r="H25" i="12"/>
  <c r="I4" i="12"/>
  <c r="K4" i="12"/>
  <c r="L4" i="12" s="1"/>
  <c r="I5" i="12"/>
  <c r="C5" i="14" s="1"/>
  <c r="I6" i="12"/>
  <c r="K6" i="12" s="1"/>
  <c r="L6" i="12"/>
  <c r="I7" i="12"/>
  <c r="C7" i="14"/>
  <c r="I8" i="12"/>
  <c r="K8" i="12"/>
  <c r="L8" i="12" s="1"/>
  <c r="I9" i="12"/>
  <c r="C9" i="14" s="1"/>
  <c r="I10" i="12"/>
  <c r="I11" i="12"/>
  <c r="C11" i="14" s="1"/>
  <c r="I12" i="12"/>
  <c r="K12" i="12" s="1"/>
  <c r="L12" i="12" s="1"/>
  <c r="I13" i="12"/>
  <c r="C13" i="14"/>
  <c r="I14" i="12"/>
  <c r="K14" i="12"/>
  <c r="L14" i="12" s="1"/>
  <c r="I15" i="12"/>
  <c r="K15" i="12" s="1"/>
  <c r="L15" i="12" s="1"/>
  <c r="I16" i="12"/>
  <c r="K16" i="12"/>
  <c r="L16" i="12" s="1"/>
  <c r="I17" i="12"/>
  <c r="K17" i="12" s="1"/>
  <c r="L17" i="12" s="1"/>
  <c r="I18" i="12"/>
  <c r="K18" i="12"/>
  <c r="L18" i="12" s="1"/>
  <c r="C19" i="14"/>
  <c r="O19" i="14" s="1"/>
  <c r="Q19" i="14" s="1"/>
  <c r="R19" i="14" s="1"/>
  <c r="I19" i="12"/>
  <c r="K19" i="12"/>
  <c r="L19" i="12" s="1"/>
  <c r="I20" i="12"/>
  <c r="C21" i="14" s="1"/>
  <c r="I21" i="12"/>
  <c r="K21" i="12" s="1"/>
  <c r="L21" i="12" s="1"/>
  <c r="I22" i="12"/>
  <c r="C23" i="14"/>
  <c r="I23" i="12"/>
  <c r="K23" i="12"/>
  <c r="L23" i="12" s="1"/>
  <c r="I24" i="12"/>
  <c r="C25" i="14" s="1"/>
  <c r="G25" i="10"/>
  <c r="E25" i="10"/>
  <c r="J25" i="10"/>
  <c r="I4" i="3"/>
  <c r="K4" i="3"/>
  <c r="L4" i="3" s="1"/>
  <c r="I5" i="3"/>
  <c r="N5" i="14" s="1"/>
  <c r="I6" i="3"/>
  <c r="K6" i="3" s="1"/>
  <c r="L6" i="3" s="1"/>
  <c r="I7" i="3"/>
  <c r="K7" i="3"/>
  <c r="L7" i="3" s="1"/>
  <c r="I8" i="3"/>
  <c r="N8" i="14" s="1"/>
  <c r="I9" i="3"/>
  <c r="I10" i="3"/>
  <c r="N10" i="14"/>
  <c r="I11" i="3"/>
  <c r="K11" i="3"/>
  <c r="L11" i="3" s="1"/>
  <c r="I12" i="3"/>
  <c r="N12" i="14" s="1"/>
  <c r="I13" i="3"/>
  <c r="I14" i="3"/>
  <c r="I15" i="3"/>
  <c r="K15" i="3"/>
  <c r="L15" i="3" s="1"/>
  <c r="I16" i="3"/>
  <c r="N16" i="14" s="1"/>
  <c r="I17" i="3"/>
  <c r="K17" i="3" s="1"/>
  <c r="L17" i="3"/>
  <c r="I18" i="3"/>
  <c r="N19" i="14"/>
  <c r="I19" i="3"/>
  <c r="N20" i="14"/>
  <c r="I20" i="3"/>
  <c r="K20" i="3"/>
  <c r="L20" i="3" s="1"/>
  <c r="I21" i="3"/>
  <c r="N22" i="14" s="1"/>
  <c r="I22" i="3"/>
  <c r="I23" i="3"/>
  <c r="K23" i="3"/>
  <c r="L23" i="3" s="1"/>
  <c r="I24" i="3"/>
  <c r="K24" i="3" s="1"/>
  <c r="L24" i="3" s="1"/>
  <c r="C25" i="3"/>
  <c r="E25" i="3"/>
  <c r="G25" i="3"/>
  <c r="I3" i="3"/>
  <c r="K3" i="3"/>
  <c r="L3" i="3" s="1"/>
  <c r="I4" i="13"/>
  <c r="M4" i="14" s="1"/>
  <c r="I5" i="13"/>
  <c r="M5" i="14" s="1"/>
  <c r="I6" i="13"/>
  <c r="M6" i="14" s="1"/>
  <c r="I7" i="13"/>
  <c r="K7" i="13" s="1"/>
  <c r="L7" i="13"/>
  <c r="I8" i="13"/>
  <c r="M8" i="14"/>
  <c r="I9" i="13"/>
  <c r="M9" i="14"/>
  <c r="I10" i="13"/>
  <c r="I11" i="13"/>
  <c r="K11" i="13" s="1"/>
  <c r="L11" i="13" s="1"/>
  <c r="I12" i="13"/>
  <c r="M12" i="14"/>
  <c r="I13" i="13"/>
  <c r="K13" i="13"/>
  <c r="L13" i="13" s="1"/>
  <c r="I14" i="13"/>
  <c r="M14" i="14" s="1"/>
  <c r="I15" i="13"/>
  <c r="M15" i="14" s="1"/>
  <c r="I16" i="13"/>
  <c r="K16" i="13" s="1"/>
  <c r="L16" i="13" s="1"/>
  <c r="I17" i="13"/>
  <c r="K17" i="13"/>
  <c r="L17" i="13" s="1"/>
  <c r="I18" i="13"/>
  <c r="K18" i="13" s="1"/>
  <c r="L18" i="13" s="1"/>
  <c r="I19" i="13"/>
  <c r="K19" i="13"/>
  <c r="L19" i="13" s="1"/>
  <c r="I20" i="13"/>
  <c r="K20" i="13" s="1"/>
  <c r="L20" i="13" s="1"/>
  <c r="I21" i="13"/>
  <c r="M22" i="14"/>
  <c r="I22" i="13"/>
  <c r="M23" i="14"/>
  <c r="I23" i="13"/>
  <c r="I24" i="13"/>
  <c r="M25" i="14" s="1"/>
  <c r="E25" i="13"/>
  <c r="F25" i="13" s="1"/>
  <c r="G25" i="13"/>
  <c r="H25" i="13" s="1"/>
  <c r="I4" i="2"/>
  <c r="K4" i="2" s="1"/>
  <c r="L4" i="2" s="1"/>
  <c r="I5" i="2"/>
  <c r="L5" i="14"/>
  <c r="I6" i="2"/>
  <c r="K6" i="2"/>
  <c r="L6" i="2" s="1"/>
  <c r="I7" i="2"/>
  <c r="I8" i="2"/>
  <c r="L8" i="14" s="1"/>
  <c r="I9" i="2"/>
  <c r="I10" i="2"/>
  <c r="L10" i="14" s="1"/>
  <c r="I11" i="2"/>
  <c r="I12" i="2"/>
  <c r="I13" i="2"/>
  <c r="L13" i="14"/>
  <c r="I14" i="2"/>
  <c r="L14" i="14"/>
  <c r="I15" i="2"/>
  <c r="K15" i="2"/>
  <c r="L15" i="2" s="1"/>
  <c r="I16" i="2"/>
  <c r="L16" i="14" s="1"/>
  <c r="I17" i="2"/>
  <c r="L17" i="14" s="1"/>
  <c r="I18" i="2"/>
  <c r="I19" i="2"/>
  <c r="L20" i="14" s="1"/>
  <c r="I20" i="2"/>
  <c r="K20" i="2" s="1"/>
  <c r="L20" i="2" s="1"/>
  <c r="I21" i="2"/>
  <c r="L22" i="14"/>
  <c r="I22" i="2"/>
  <c r="I23" i="2"/>
  <c r="I24" i="2"/>
  <c r="L25" i="14"/>
  <c r="C25" i="2"/>
  <c r="E25" i="2"/>
  <c r="G25" i="2"/>
  <c r="I3" i="2"/>
  <c r="L3" i="14" s="1"/>
  <c r="I4" i="1"/>
  <c r="K4" i="14" s="1"/>
  <c r="I5" i="1"/>
  <c r="I6" i="1"/>
  <c r="K6" i="14" s="1"/>
  <c r="I7" i="1"/>
  <c r="K7" i="1" s="1"/>
  <c r="L7" i="1" s="1"/>
  <c r="I8" i="1"/>
  <c r="I9" i="1"/>
  <c r="K9" i="1" s="1"/>
  <c r="L9" i="1"/>
  <c r="I10" i="1"/>
  <c r="K10" i="1"/>
  <c r="L10" i="1" s="1"/>
  <c r="I11" i="1"/>
  <c r="K11" i="1" s="1"/>
  <c r="I12" i="1"/>
  <c r="K12" i="1"/>
  <c r="L12" i="1" s="1"/>
  <c r="K12" i="14"/>
  <c r="I13" i="1"/>
  <c r="K13" i="1"/>
  <c r="L13" i="1" s="1"/>
  <c r="I14" i="1"/>
  <c r="K14" i="14" s="1"/>
  <c r="I15" i="1"/>
  <c r="I16" i="1"/>
  <c r="K16" i="14" s="1"/>
  <c r="I17" i="1"/>
  <c r="K17" i="14" s="1"/>
  <c r="I18" i="1"/>
  <c r="K18" i="1" s="1"/>
  <c r="L18" i="1"/>
  <c r="I19" i="1"/>
  <c r="K19" i="1"/>
  <c r="L19" i="1" s="1"/>
  <c r="I20" i="1"/>
  <c r="K20" i="1" s="1"/>
  <c r="L20" i="1"/>
  <c r="I21" i="1"/>
  <c r="K21" i="1"/>
  <c r="L21" i="1" s="1"/>
  <c r="I22" i="1"/>
  <c r="K22" i="1" s="1"/>
  <c r="I23" i="1"/>
  <c r="K23" i="1"/>
  <c r="L23" i="1" s="1"/>
  <c r="I24" i="1"/>
  <c r="C25" i="1"/>
  <c r="E25" i="1"/>
  <c r="G25" i="1"/>
  <c r="I3" i="1"/>
  <c r="K3" i="14"/>
  <c r="I6" i="5"/>
  <c r="J6" i="14"/>
  <c r="I7" i="5"/>
  <c r="J7" i="14"/>
  <c r="I8" i="5"/>
  <c r="J8" i="14"/>
  <c r="I9" i="5"/>
  <c r="J9" i="14"/>
  <c r="I10" i="5"/>
  <c r="J10" i="14"/>
  <c r="I11" i="5"/>
  <c r="J11" i="14"/>
  <c r="I12" i="5"/>
  <c r="K12" i="5"/>
  <c r="L12" i="5" s="1"/>
  <c r="I13" i="5"/>
  <c r="I14" i="5"/>
  <c r="I15" i="5"/>
  <c r="J15" i="14"/>
  <c r="I16" i="5"/>
  <c r="J16" i="14"/>
  <c r="I17" i="5"/>
  <c r="J17" i="14"/>
  <c r="I18" i="5"/>
  <c r="K18" i="5"/>
  <c r="L18" i="5" s="1"/>
  <c r="I19" i="5"/>
  <c r="I20" i="5"/>
  <c r="J21" i="14" s="1"/>
  <c r="I21" i="5"/>
  <c r="J22" i="14"/>
  <c r="I22" i="5"/>
  <c r="I23" i="5"/>
  <c r="I24" i="5"/>
  <c r="J25" i="14"/>
  <c r="I4" i="5"/>
  <c r="J4" i="14"/>
  <c r="I5" i="5"/>
  <c r="J5" i="14"/>
  <c r="I3" i="5"/>
  <c r="J3" i="14"/>
  <c r="J25" i="5"/>
  <c r="H25" i="5" s="1"/>
  <c r="I4" i="8"/>
  <c r="G4" i="14" s="1"/>
  <c r="I3" i="8"/>
  <c r="J25" i="2"/>
  <c r="F3" i="7"/>
  <c r="H3" i="7"/>
  <c r="D4" i="7"/>
  <c r="F4" i="7"/>
  <c r="H4" i="7"/>
  <c r="I4" i="7"/>
  <c r="H4" i="14" s="1"/>
  <c r="D5" i="7"/>
  <c r="F5" i="7"/>
  <c r="H5" i="7"/>
  <c r="I5" i="7"/>
  <c r="H5" i="14"/>
  <c r="D6" i="7"/>
  <c r="F6" i="7"/>
  <c r="H6" i="7"/>
  <c r="I6" i="7"/>
  <c r="H6" i="14" s="1"/>
  <c r="D7" i="7"/>
  <c r="F7" i="7"/>
  <c r="H7" i="7"/>
  <c r="I7" i="7"/>
  <c r="H7" i="14"/>
  <c r="D8" i="7"/>
  <c r="F8" i="7"/>
  <c r="H8" i="7"/>
  <c r="I8" i="7"/>
  <c r="H8" i="14" s="1"/>
  <c r="D9" i="7"/>
  <c r="F9" i="7"/>
  <c r="H9" i="7"/>
  <c r="I9" i="7"/>
  <c r="H9" i="14"/>
  <c r="D10" i="7"/>
  <c r="F10" i="7"/>
  <c r="H10" i="7"/>
  <c r="I10" i="7"/>
  <c r="H10" i="14" s="1"/>
  <c r="D11" i="7"/>
  <c r="F11" i="7"/>
  <c r="H11" i="7"/>
  <c r="I11" i="7"/>
  <c r="H11" i="14"/>
  <c r="D12" i="7"/>
  <c r="H12" i="7"/>
  <c r="I12" i="7"/>
  <c r="D13" i="7"/>
  <c r="F13" i="7"/>
  <c r="H13" i="7"/>
  <c r="I13" i="7"/>
  <c r="D14" i="7"/>
  <c r="F14" i="7"/>
  <c r="H14" i="7"/>
  <c r="I14" i="7"/>
  <c r="K14" i="7"/>
  <c r="L14" i="7" s="1"/>
  <c r="D15" i="7"/>
  <c r="F15" i="7"/>
  <c r="H15" i="7"/>
  <c r="I15" i="7"/>
  <c r="H15" i="14"/>
  <c r="D16" i="7"/>
  <c r="F16" i="7"/>
  <c r="H16" i="7"/>
  <c r="I16" i="7"/>
  <c r="K16" i="7" s="1"/>
  <c r="L16" i="7"/>
  <c r="D17" i="7"/>
  <c r="F17" i="7"/>
  <c r="H17" i="7"/>
  <c r="I17" i="7"/>
  <c r="H17" i="14" s="1"/>
  <c r="D18" i="7"/>
  <c r="F18" i="7"/>
  <c r="H18" i="7"/>
  <c r="I18" i="7"/>
  <c r="F19" i="7"/>
  <c r="H19" i="7"/>
  <c r="I19" i="7"/>
  <c r="H20" i="14" s="1"/>
  <c r="D20" i="7"/>
  <c r="F20" i="7"/>
  <c r="H20" i="7"/>
  <c r="I20" i="7"/>
  <c r="H21" i="14"/>
  <c r="D21" i="7"/>
  <c r="F21" i="7"/>
  <c r="H21" i="7"/>
  <c r="I21" i="7"/>
  <c r="H22" i="14" s="1"/>
  <c r="D22" i="7"/>
  <c r="F22" i="7"/>
  <c r="H22" i="7"/>
  <c r="I22" i="7"/>
  <c r="H23" i="14"/>
  <c r="D23" i="7"/>
  <c r="F23" i="7"/>
  <c r="H23" i="7"/>
  <c r="I23" i="7"/>
  <c r="H24" i="14" s="1"/>
  <c r="D24" i="7"/>
  <c r="F24" i="7"/>
  <c r="H24" i="7"/>
  <c r="I24" i="7"/>
  <c r="H25" i="14"/>
  <c r="J25" i="3"/>
  <c r="H25" i="3" s="1"/>
  <c r="K13" i="3"/>
  <c r="L13" i="3" s="1"/>
  <c r="K9" i="3"/>
  <c r="L9" i="3" s="1"/>
  <c r="K5" i="3"/>
  <c r="L5" i="3" s="1"/>
  <c r="J25" i="1"/>
  <c r="K25" i="1" s="1"/>
  <c r="L25" i="1" s="1"/>
  <c r="L22" i="1"/>
  <c r="L11" i="1"/>
  <c r="K8" i="1"/>
  <c r="L8" i="1"/>
  <c r="I4" i="6"/>
  <c r="I4" i="14"/>
  <c r="I5" i="6"/>
  <c r="I6" i="6"/>
  <c r="K6" i="6" s="1"/>
  <c r="L6" i="6"/>
  <c r="I7" i="6"/>
  <c r="K7" i="6"/>
  <c r="L7" i="6" s="1"/>
  <c r="I8" i="6"/>
  <c r="I9" i="6"/>
  <c r="I9" i="14"/>
  <c r="I10" i="6"/>
  <c r="I10" i="14"/>
  <c r="K10" i="6"/>
  <c r="L10" i="6"/>
  <c r="I11" i="6"/>
  <c r="I12" i="6"/>
  <c r="I12" i="14" s="1"/>
  <c r="I13" i="6"/>
  <c r="K13" i="6" s="1"/>
  <c r="L13" i="6"/>
  <c r="I14" i="6"/>
  <c r="I14" i="14"/>
  <c r="I15" i="6"/>
  <c r="I15" i="14"/>
  <c r="I16" i="6"/>
  <c r="K16" i="6"/>
  <c r="L16" i="6" s="1"/>
  <c r="I17" i="6"/>
  <c r="K17" i="6" s="1"/>
  <c r="L17" i="6"/>
  <c r="I18" i="6"/>
  <c r="I19" i="14"/>
  <c r="I19" i="6"/>
  <c r="K19" i="6"/>
  <c r="L19" i="6" s="1"/>
  <c r="I20" i="6"/>
  <c r="I21" i="14" s="1"/>
  <c r="I21" i="6"/>
  <c r="K21" i="6" s="1"/>
  <c r="L21" i="6" s="1"/>
  <c r="I22" i="6"/>
  <c r="I23" i="6"/>
  <c r="I24" i="14" s="1"/>
  <c r="I24" i="6"/>
  <c r="I3" i="6"/>
  <c r="I3" i="14" s="1"/>
  <c r="I3" i="9"/>
  <c r="K3" i="9" s="1"/>
  <c r="L3" i="9" s="1"/>
  <c r="I4" i="10"/>
  <c r="E4" i="14" s="1"/>
  <c r="I5" i="10"/>
  <c r="I6" i="10"/>
  <c r="E6" i="14" s="1"/>
  <c r="I7" i="10"/>
  <c r="E7" i="14" s="1"/>
  <c r="I8" i="10"/>
  <c r="E8" i="14" s="1"/>
  <c r="I9" i="10"/>
  <c r="E9" i="14" s="1"/>
  <c r="I10" i="10"/>
  <c r="E10" i="14"/>
  <c r="I11" i="10"/>
  <c r="E11" i="14"/>
  <c r="I12" i="10"/>
  <c r="E12" i="14" s="1"/>
  <c r="I13" i="10"/>
  <c r="E13" i="14" s="1"/>
  <c r="I14" i="10"/>
  <c r="K14" i="10" s="1"/>
  <c r="L14" i="10" s="1"/>
  <c r="I15" i="10"/>
  <c r="E15" i="14"/>
  <c r="I16" i="10"/>
  <c r="E16" i="14"/>
  <c r="I17" i="10"/>
  <c r="E17" i="14" s="1"/>
  <c r="I18" i="10"/>
  <c r="E18" i="14" s="1"/>
  <c r="I19" i="10"/>
  <c r="E20" i="14" s="1"/>
  <c r="I20" i="10"/>
  <c r="E21" i="14" s="1"/>
  <c r="I21" i="10"/>
  <c r="E22" i="14" s="1"/>
  <c r="I22" i="10"/>
  <c r="E23" i="14"/>
  <c r="I23" i="10"/>
  <c r="E24" i="14"/>
  <c r="I24" i="10"/>
  <c r="K24" i="10"/>
  <c r="L24" i="10" s="1"/>
  <c r="I3" i="10"/>
  <c r="E3" i="14" s="1"/>
  <c r="I4" i="11"/>
  <c r="K4" i="11"/>
  <c r="L4" i="11" s="1"/>
  <c r="I5" i="11"/>
  <c r="I6" i="11"/>
  <c r="D6" i="14" s="1"/>
  <c r="I7" i="11"/>
  <c r="I8" i="11"/>
  <c r="I9" i="11"/>
  <c r="D9" i="14"/>
  <c r="I10" i="11"/>
  <c r="D10" i="14"/>
  <c r="I11" i="11"/>
  <c r="D11" i="14"/>
  <c r="I12" i="11"/>
  <c r="I13" i="11"/>
  <c r="I14" i="11"/>
  <c r="I15" i="11"/>
  <c r="D15" i="14"/>
  <c r="I16" i="11"/>
  <c r="D16" i="14"/>
  <c r="I17" i="11"/>
  <c r="D17" i="14"/>
  <c r="I18" i="11"/>
  <c r="D18" i="14"/>
  <c r="I19" i="11"/>
  <c r="K19" i="11"/>
  <c r="L19" i="11" s="1"/>
  <c r="I20" i="11"/>
  <c r="D21" i="14" s="1"/>
  <c r="I21" i="11"/>
  <c r="K21" i="11"/>
  <c r="L21" i="11" s="1"/>
  <c r="I22" i="11"/>
  <c r="D23" i="14" s="1"/>
  <c r="I23" i="11"/>
  <c r="I24" i="11"/>
  <c r="E25" i="11"/>
  <c r="F25" i="11" s="1"/>
  <c r="G25" i="11"/>
  <c r="H25" i="11" s="1"/>
  <c r="I3" i="11"/>
  <c r="K3" i="11" s="1"/>
  <c r="L3" i="11"/>
  <c r="I5" i="8"/>
  <c r="G5" i="14" s="1"/>
  <c r="I6" i="8"/>
  <c r="K6" i="8" s="1"/>
  <c r="L6" i="8" s="1"/>
  <c r="I7" i="8"/>
  <c r="G7" i="14"/>
  <c r="I8" i="8"/>
  <c r="K8" i="8" s="1"/>
  <c r="L8" i="8" s="1"/>
  <c r="I9" i="8"/>
  <c r="G9" i="14" s="1"/>
  <c r="I10" i="8"/>
  <c r="G10" i="14"/>
  <c r="I11" i="8"/>
  <c r="G11" i="14" s="1"/>
  <c r="I12" i="8"/>
  <c r="G12" i="14" s="1"/>
  <c r="I13" i="8"/>
  <c r="G13" i="14" s="1"/>
  <c r="I14" i="8"/>
  <c r="G14" i="14" s="1"/>
  <c r="I15" i="8"/>
  <c r="K15" i="8" s="1"/>
  <c r="L15" i="8" s="1"/>
  <c r="I16" i="8"/>
  <c r="I17" i="8"/>
  <c r="G17" i="14" s="1"/>
  <c r="G19" i="14"/>
  <c r="I19" i="8"/>
  <c r="G20" i="14" s="1"/>
  <c r="I20" i="8"/>
  <c r="G21" i="14" s="1"/>
  <c r="I21" i="8"/>
  <c r="G22" i="14" s="1"/>
  <c r="I22" i="8"/>
  <c r="I24" i="8"/>
  <c r="K24" i="8" s="1"/>
  <c r="L24" i="8"/>
  <c r="C25" i="8"/>
  <c r="G25" i="8"/>
  <c r="G3" i="14"/>
  <c r="C12" i="14"/>
  <c r="C18" i="14"/>
  <c r="H12" i="14"/>
  <c r="H13" i="14"/>
  <c r="H18" i="14"/>
  <c r="H19" i="14"/>
  <c r="G24" i="14"/>
  <c r="F5" i="14"/>
  <c r="F6" i="14"/>
  <c r="E19" i="14"/>
  <c r="D12" i="14"/>
  <c r="D14" i="14"/>
  <c r="D19" i="14"/>
  <c r="I5" i="14"/>
  <c r="K10" i="14"/>
  <c r="M10" i="14"/>
  <c r="N6" i="14"/>
  <c r="K9" i="14"/>
  <c r="N9" i="14"/>
  <c r="K8" i="14"/>
  <c r="K11" i="14"/>
  <c r="J12" i="14"/>
  <c r="L12" i="14"/>
  <c r="M13" i="14"/>
  <c r="N13" i="14"/>
  <c r="J14" i="14"/>
  <c r="N17" i="14"/>
  <c r="J18" i="14"/>
  <c r="L18" i="14"/>
  <c r="M18" i="14"/>
  <c r="N18" i="14"/>
  <c r="M20" i="14"/>
  <c r="N21" i="14"/>
  <c r="K19" i="14"/>
  <c r="L24" i="14"/>
  <c r="M24" i="14"/>
  <c r="N24" i="14"/>
  <c r="I23" i="14"/>
  <c r="J23" i="14"/>
  <c r="K23" i="14"/>
  <c r="P26" i="14"/>
  <c r="K23" i="13"/>
  <c r="L23" i="13"/>
  <c r="K22" i="13"/>
  <c r="L22" i="13"/>
  <c r="K10" i="13"/>
  <c r="L10" i="13"/>
  <c r="K23" i="2"/>
  <c r="L23" i="2"/>
  <c r="K21" i="2"/>
  <c r="L21" i="2"/>
  <c r="K14" i="2"/>
  <c r="L14" i="2"/>
  <c r="K12" i="2"/>
  <c r="L12" i="2"/>
  <c r="K10" i="2"/>
  <c r="L10" i="2"/>
  <c r="K8" i="2"/>
  <c r="L8" i="2"/>
  <c r="J25" i="6"/>
  <c r="K22" i="6"/>
  <c r="L22" i="6" s="1"/>
  <c r="K5" i="6"/>
  <c r="L5" i="6" s="1"/>
  <c r="J25" i="8"/>
  <c r="H24" i="8"/>
  <c r="F24" i="8"/>
  <c r="D24" i="8"/>
  <c r="K23" i="8"/>
  <c r="L23" i="8" s="1"/>
  <c r="H23" i="8"/>
  <c r="F23" i="8"/>
  <c r="D23" i="8"/>
  <c r="H22" i="8"/>
  <c r="F22" i="8"/>
  <c r="D22" i="8"/>
  <c r="H21" i="8"/>
  <c r="F21" i="8"/>
  <c r="D21" i="8"/>
  <c r="H20" i="8"/>
  <c r="F20" i="8"/>
  <c r="D20" i="8"/>
  <c r="H19" i="8"/>
  <c r="F19" i="8"/>
  <c r="D19" i="8"/>
  <c r="H17" i="8"/>
  <c r="F17" i="8"/>
  <c r="D17" i="8"/>
  <c r="H16" i="8"/>
  <c r="F16" i="8"/>
  <c r="D16" i="8"/>
  <c r="H15" i="8"/>
  <c r="F15" i="8"/>
  <c r="D15" i="8"/>
  <c r="H14" i="8"/>
  <c r="F14" i="8"/>
  <c r="D14" i="8"/>
  <c r="H13" i="8"/>
  <c r="F13" i="8"/>
  <c r="D13" i="8"/>
  <c r="H12" i="8"/>
  <c r="F12" i="8"/>
  <c r="D12" i="8"/>
  <c r="H11" i="8"/>
  <c r="F11" i="8"/>
  <c r="D11" i="8"/>
  <c r="K10" i="8"/>
  <c r="L10" i="8" s="1"/>
  <c r="H10" i="8"/>
  <c r="F10" i="8"/>
  <c r="D10" i="8"/>
  <c r="H9" i="8"/>
  <c r="F9" i="8"/>
  <c r="D9" i="8"/>
  <c r="H8" i="8"/>
  <c r="F8" i="8"/>
  <c r="D8" i="8"/>
  <c r="K7" i="8"/>
  <c r="L7" i="8"/>
  <c r="H7" i="8"/>
  <c r="F7" i="8"/>
  <c r="D7" i="8"/>
  <c r="H6" i="8"/>
  <c r="F6" i="8"/>
  <c r="D6" i="8"/>
  <c r="K5" i="8"/>
  <c r="L5" i="8" s="1"/>
  <c r="H5" i="8"/>
  <c r="F5" i="8"/>
  <c r="D5" i="8"/>
  <c r="H4" i="8"/>
  <c r="F4" i="8"/>
  <c r="D4" i="8"/>
  <c r="K3" i="8"/>
  <c r="L3" i="8" s="1"/>
  <c r="H3" i="8"/>
  <c r="F3" i="8"/>
  <c r="D3" i="8"/>
  <c r="J25" i="9"/>
  <c r="J25" i="11"/>
  <c r="K22" i="11"/>
  <c r="L22" i="11" s="1"/>
  <c r="K20" i="11"/>
  <c r="L20" i="11" s="1"/>
  <c r="K18" i="11"/>
  <c r="L18" i="11" s="1"/>
  <c r="K14" i="11"/>
  <c r="L14" i="11" s="1"/>
  <c r="K12" i="11"/>
  <c r="L12" i="11" s="1"/>
  <c r="K10" i="11"/>
  <c r="L10" i="11" s="1"/>
  <c r="K24" i="5"/>
  <c r="L24" i="5" s="1"/>
  <c r="K22" i="5"/>
  <c r="L22" i="5" s="1"/>
  <c r="K14" i="5"/>
  <c r="L14" i="5" s="1"/>
  <c r="K11" i="5"/>
  <c r="L11" i="5" s="1"/>
  <c r="K7" i="5"/>
  <c r="L7" i="5" s="1"/>
  <c r="K22" i="10"/>
  <c r="L22" i="10" s="1"/>
  <c r="K20" i="10"/>
  <c r="L20" i="10" s="1"/>
  <c r="K11" i="10"/>
  <c r="L11" i="10"/>
  <c r="K4" i="10"/>
  <c r="L4" i="10" s="1"/>
  <c r="K18" i="7"/>
  <c r="L18" i="7" s="1"/>
  <c r="K13" i="7"/>
  <c r="L13" i="7" s="1"/>
  <c r="K12" i="7"/>
  <c r="L12" i="7" s="1"/>
  <c r="K11" i="7"/>
  <c r="L11" i="7" s="1"/>
  <c r="K10" i="7"/>
  <c r="L10" i="7" s="1"/>
  <c r="K5" i="7"/>
  <c r="L5" i="7" s="1"/>
  <c r="K4" i="7"/>
  <c r="L4" i="7" s="1"/>
  <c r="J25" i="7"/>
  <c r="F25" i="7" s="1"/>
  <c r="I18" i="14"/>
  <c r="K14" i="6"/>
  <c r="L14" i="6"/>
  <c r="I20" i="14"/>
  <c r="G25" i="14"/>
  <c r="K17" i="2"/>
  <c r="L17" i="2"/>
  <c r="K24" i="2"/>
  <c r="L24" i="2"/>
  <c r="K5" i="13"/>
  <c r="L5" i="13"/>
  <c r="K15" i="13"/>
  <c r="L15" i="13"/>
  <c r="K18" i="14"/>
  <c r="K3" i="6"/>
  <c r="L3" i="6" s="1"/>
  <c r="K23" i="7"/>
  <c r="L23" i="7" s="1"/>
  <c r="H25" i="7"/>
  <c r="I3" i="7"/>
  <c r="K3" i="7"/>
  <c r="L3" i="7" s="1"/>
  <c r="K22" i="7"/>
  <c r="L22" i="7" s="1"/>
  <c r="K24" i="7"/>
  <c r="L24" i="7" s="1"/>
  <c r="K19" i="3"/>
  <c r="L19" i="3" s="1"/>
  <c r="L21" i="14"/>
  <c r="H25" i="6"/>
  <c r="G18" i="14"/>
  <c r="D22" i="14"/>
  <c r="K11" i="11"/>
  <c r="L11" i="11"/>
  <c r="K17" i="11"/>
  <c r="L17" i="11"/>
  <c r="D25" i="11"/>
  <c r="F23" i="14"/>
  <c r="F19" i="14"/>
  <c r="K22" i="2"/>
  <c r="L22" i="2"/>
  <c r="L23" i="14"/>
  <c r="K11" i="6"/>
  <c r="L11" i="6" s="1"/>
  <c r="I11" i="14"/>
  <c r="F25" i="5"/>
  <c r="K22" i="14"/>
  <c r="K24" i="11"/>
  <c r="L24" i="11"/>
  <c r="D25" i="14"/>
  <c r="D20" i="14"/>
  <c r="F25" i="3"/>
  <c r="K20" i="12"/>
  <c r="L20" i="12" s="1"/>
  <c r="K15" i="11"/>
  <c r="L15" i="11" s="1"/>
  <c r="K18" i="10"/>
  <c r="L18" i="10" s="1"/>
  <c r="E25" i="14"/>
  <c r="K10" i="10"/>
  <c r="L10" i="10"/>
  <c r="K12" i="10"/>
  <c r="L12" i="10" s="1"/>
  <c r="K7" i="10"/>
  <c r="L7" i="10" s="1"/>
  <c r="K23" i="10"/>
  <c r="L23" i="10"/>
  <c r="K21" i="8"/>
  <c r="L21" i="8" s="1"/>
  <c r="H3" i="14"/>
  <c r="H26" i="14" s="1"/>
  <c r="K15" i="6"/>
  <c r="L15" i="6"/>
  <c r="K4" i="6"/>
  <c r="L4" i="6"/>
  <c r="K8" i="5"/>
  <c r="L8" i="5"/>
  <c r="J19" i="14"/>
  <c r="K6" i="5"/>
  <c r="L6" i="5" s="1"/>
  <c r="K10" i="5"/>
  <c r="L10" i="5" s="1"/>
  <c r="K5" i="5"/>
  <c r="L5" i="5" s="1"/>
  <c r="K17" i="1"/>
  <c r="L17" i="1" s="1"/>
  <c r="K4" i="1"/>
  <c r="L4" i="1" s="1"/>
  <c r="K3" i="2"/>
  <c r="L3" i="2" s="1"/>
  <c r="K15" i="10"/>
  <c r="L15" i="10" s="1"/>
  <c r="H14" i="14"/>
  <c r="K18" i="6"/>
  <c r="L18" i="6" s="1"/>
  <c r="I6" i="14"/>
  <c r="K9" i="5"/>
  <c r="L9" i="5"/>
  <c r="K3" i="5"/>
  <c r="L3" i="5"/>
  <c r="K20" i="14"/>
  <c r="K13" i="2"/>
  <c r="L13" i="2" s="1"/>
  <c r="L15" i="14"/>
  <c r="L6" i="14"/>
  <c r="K9" i="13"/>
  <c r="L9" i="13" s="1"/>
  <c r="K8" i="3"/>
  <c r="L8" i="3" s="1"/>
  <c r="N11" i="14"/>
  <c r="K18" i="3"/>
  <c r="L18" i="3"/>
  <c r="N3" i="14"/>
  <c r="N7" i="14"/>
  <c r="N4" i="14"/>
  <c r="K16" i="3"/>
  <c r="L16" i="3" s="1"/>
  <c r="K8" i="13"/>
  <c r="L8" i="13" s="1"/>
  <c r="K12" i="13"/>
  <c r="L12" i="13" s="1"/>
  <c r="K4" i="13"/>
  <c r="L4" i="13" s="1"/>
  <c r="M21" i="14"/>
  <c r="M17" i="14"/>
  <c r="M7" i="14"/>
  <c r="K5" i="2"/>
  <c r="L5" i="2"/>
  <c r="K16" i="2"/>
  <c r="L16" i="2"/>
  <c r="I25" i="2"/>
  <c r="K25" i="2"/>
  <c r="L25" i="2" s="1"/>
  <c r="K21" i="14"/>
  <c r="K13" i="14"/>
  <c r="K24" i="14"/>
  <c r="K7" i="14"/>
  <c r="I25" i="1"/>
  <c r="K16" i="1"/>
  <c r="L16" i="1"/>
  <c r="K16" i="5"/>
  <c r="L16" i="5"/>
  <c r="I25" i="5"/>
  <c r="K25" i="5"/>
  <c r="L25" i="5" s="1"/>
  <c r="K4" i="5"/>
  <c r="L4" i="5" s="1"/>
  <c r="I7" i="14"/>
  <c r="K23" i="6"/>
  <c r="L23" i="6"/>
  <c r="K9" i="6"/>
  <c r="L9" i="6"/>
  <c r="K20" i="7"/>
  <c r="L20" i="7"/>
  <c r="K17" i="8"/>
  <c r="L17" i="8" s="1"/>
  <c r="K11" i="8"/>
  <c r="L11" i="8" s="1"/>
  <c r="G15" i="14"/>
  <c r="K17" i="10"/>
  <c r="L17" i="10" s="1"/>
  <c r="K8" i="10"/>
  <c r="L8" i="10" s="1"/>
  <c r="K16" i="10"/>
  <c r="L16" i="10" s="1"/>
  <c r="I25" i="11"/>
  <c r="K25" i="11" s="1"/>
  <c r="L25" i="11" s="1"/>
  <c r="K9" i="11"/>
  <c r="L9" i="11"/>
  <c r="K9" i="12"/>
  <c r="L9" i="12"/>
  <c r="C20" i="14"/>
  <c r="K24" i="12"/>
  <c r="L24" i="12" s="1"/>
  <c r="C16" i="14"/>
  <c r="K11" i="12"/>
  <c r="L11" i="12"/>
  <c r="C8" i="14"/>
  <c r="K22" i="12"/>
  <c r="L22" i="12" s="1"/>
  <c r="K5" i="12"/>
  <c r="L5" i="12" s="1"/>
  <c r="K13" i="12"/>
  <c r="L13" i="12" s="1"/>
  <c r="C14" i="14"/>
  <c r="C4" i="14"/>
  <c r="C17" i="14"/>
  <c r="K7" i="12"/>
  <c r="L7" i="12"/>
  <c r="C24" i="14"/>
  <c r="K3" i="12"/>
  <c r="L3" i="12" s="1"/>
  <c r="N25" i="14"/>
  <c r="K10" i="3"/>
  <c r="L10" i="3"/>
  <c r="K24" i="13"/>
  <c r="L24" i="13"/>
  <c r="K14" i="13"/>
  <c r="L14" i="13" s="1"/>
  <c r="M16" i="14"/>
  <c r="K21" i="13"/>
  <c r="L21" i="13"/>
  <c r="K19" i="2"/>
  <c r="L19" i="2"/>
  <c r="K14" i="1"/>
  <c r="L14" i="1" s="1"/>
  <c r="K3" i="1"/>
  <c r="L3" i="1" s="1"/>
  <c r="K6" i="1"/>
  <c r="L6" i="1" s="1"/>
  <c r="K15" i="5"/>
  <c r="L15" i="5"/>
  <c r="K17" i="5"/>
  <c r="L17" i="5"/>
  <c r="K21" i="5"/>
  <c r="L21" i="5"/>
  <c r="I25" i="6"/>
  <c r="K25" i="6"/>
  <c r="L25" i="6" s="1"/>
  <c r="I13" i="14"/>
  <c r="I16" i="14"/>
  <c r="K20" i="6"/>
  <c r="L20" i="6" s="1"/>
  <c r="I22" i="14"/>
  <c r="I17" i="14"/>
  <c r="K21" i="7"/>
  <c r="L21" i="7" s="1"/>
  <c r="K9" i="7"/>
  <c r="L9" i="7" s="1"/>
  <c r="K8" i="7"/>
  <c r="L8" i="7" s="1"/>
  <c r="K7" i="7"/>
  <c r="L7" i="7" s="1"/>
  <c r="K17" i="7"/>
  <c r="L17" i="7" s="1"/>
  <c r="K19" i="7"/>
  <c r="L19" i="7" s="1"/>
  <c r="H16" i="14"/>
  <c r="K15" i="7"/>
  <c r="L15" i="7" s="1"/>
  <c r="I25" i="7"/>
  <c r="K25" i="7" s="1"/>
  <c r="L25" i="7" s="1"/>
  <c r="F17" i="14"/>
  <c r="F22" i="14"/>
  <c r="F15" i="14"/>
  <c r="K6" i="10"/>
  <c r="L6" i="10" s="1"/>
  <c r="K16" i="11"/>
  <c r="L16" i="11"/>
  <c r="D4" i="14"/>
  <c r="K6" i="11"/>
  <c r="L6" i="11" s="1"/>
  <c r="D3" i="14"/>
  <c r="C6" i="14"/>
  <c r="I25" i="12"/>
  <c r="K25" i="12"/>
  <c r="L25" i="12" s="1"/>
  <c r="K21" i="3"/>
  <c r="L21" i="3" s="1"/>
  <c r="N15" i="14"/>
  <c r="I25" i="3"/>
  <c r="K25" i="3"/>
  <c r="L25" i="3" s="1"/>
  <c r="D25" i="3"/>
  <c r="I3" i="13"/>
  <c r="D25" i="13"/>
  <c r="K3" i="13"/>
  <c r="L3" i="13" s="1"/>
  <c r="M3" i="14"/>
  <c r="C26" i="14" l="1"/>
  <c r="H25" i="8"/>
  <c r="G23" i="14"/>
  <c r="K22" i="8"/>
  <c r="L22" i="8" s="1"/>
  <c r="K16" i="8"/>
  <c r="L16" i="8" s="1"/>
  <c r="G16" i="14"/>
  <c r="O16" i="14" s="1"/>
  <c r="Q16" i="14" s="1"/>
  <c r="R16" i="14" s="1"/>
  <c r="K23" i="11"/>
  <c r="L23" i="11" s="1"/>
  <c r="D24" i="14"/>
  <c r="D13" i="14"/>
  <c r="K13" i="11"/>
  <c r="L13" i="11" s="1"/>
  <c r="D7" i="14"/>
  <c r="K7" i="11"/>
  <c r="L7" i="11" s="1"/>
  <c r="D5" i="14"/>
  <c r="K5" i="11"/>
  <c r="L5" i="11" s="1"/>
  <c r="E5" i="14"/>
  <c r="K5" i="10"/>
  <c r="L5" i="10" s="1"/>
  <c r="I25" i="14"/>
  <c r="K24" i="6"/>
  <c r="L24" i="6" s="1"/>
  <c r="K23" i="5"/>
  <c r="L23" i="5" s="1"/>
  <c r="J24" i="14"/>
  <c r="H25" i="1"/>
  <c r="F25" i="1"/>
  <c r="D25" i="1"/>
  <c r="K24" i="1"/>
  <c r="L24" i="1" s="1"/>
  <c r="K25" i="14"/>
  <c r="K15" i="14"/>
  <c r="O15" i="14" s="1"/>
  <c r="Q15" i="14" s="1"/>
  <c r="R15" i="14" s="1"/>
  <c r="K15" i="1"/>
  <c r="L15" i="1" s="1"/>
  <c r="K14" i="3"/>
  <c r="L14" i="3" s="1"/>
  <c r="N14" i="14"/>
  <c r="N26" i="14" s="1"/>
  <c r="K10" i="9"/>
  <c r="L10" i="9" s="1"/>
  <c r="F10" i="14"/>
  <c r="F25" i="8"/>
  <c r="I25" i="13"/>
  <c r="K25" i="13" s="1"/>
  <c r="L25" i="13" s="1"/>
  <c r="C22" i="14"/>
  <c r="K19" i="10"/>
  <c r="L19" i="10" s="1"/>
  <c r="K9" i="8"/>
  <c r="L9" i="8" s="1"/>
  <c r="K12" i="6"/>
  <c r="L12" i="6" s="1"/>
  <c r="L4" i="14"/>
  <c r="L26" i="14" s="1"/>
  <c r="M19" i="14"/>
  <c r="K6" i="13"/>
  <c r="L6" i="13" s="1"/>
  <c r="K21" i="10"/>
  <c r="L21" i="10" s="1"/>
  <c r="K9" i="10"/>
  <c r="L9" i="10" s="1"/>
  <c r="C15" i="14"/>
  <c r="K13" i="10"/>
  <c r="L13" i="10" s="1"/>
  <c r="K12" i="8"/>
  <c r="L12" i="8" s="1"/>
  <c r="M11" i="14"/>
  <c r="M26" i="14" s="1"/>
  <c r="K20" i="5"/>
  <c r="L20" i="5" s="1"/>
  <c r="K8" i="11"/>
  <c r="L8" i="11" s="1"/>
  <c r="D8" i="14"/>
  <c r="K8" i="6"/>
  <c r="L8" i="6" s="1"/>
  <c r="I8" i="14"/>
  <c r="I26" i="14" s="1"/>
  <c r="K12" i="3"/>
  <c r="L12" i="3" s="1"/>
  <c r="K6" i="7"/>
  <c r="L6" i="7" s="1"/>
  <c r="D25" i="2"/>
  <c r="F25" i="2"/>
  <c r="J20" i="14"/>
  <c r="K19" i="5"/>
  <c r="L19" i="5" s="1"/>
  <c r="J13" i="14"/>
  <c r="J26" i="14" s="1"/>
  <c r="K13" i="5"/>
  <c r="L13" i="5" s="1"/>
  <c r="K5" i="14"/>
  <c r="K26" i="14" s="1"/>
  <c r="K5" i="1"/>
  <c r="L5" i="1" s="1"/>
  <c r="L19" i="14"/>
  <c r="K18" i="2"/>
  <c r="L18" i="2" s="1"/>
  <c r="L11" i="14"/>
  <c r="K11" i="2"/>
  <c r="L11" i="2" s="1"/>
  <c r="L9" i="14"/>
  <c r="K9" i="2"/>
  <c r="L9" i="2" s="1"/>
  <c r="L7" i="14"/>
  <c r="K7" i="2"/>
  <c r="L7" i="2" s="1"/>
  <c r="K22" i="3"/>
  <c r="L22" i="3" s="1"/>
  <c r="N23" i="14"/>
  <c r="O23" i="14" s="1"/>
  <c r="Q23" i="14" s="1"/>
  <c r="R23" i="14" s="1"/>
  <c r="C10" i="14"/>
  <c r="K10" i="12"/>
  <c r="L10" i="12" s="1"/>
  <c r="D25" i="7"/>
  <c r="D25" i="8"/>
  <c r="H25" i="2"/>
  <c r="H25" i="10"/>
  <c r="H25" i="9"/>
  <c r="F25" i="10"/>
  <c r="D25" i="9"/>
  <c r="F25" i="9"/>
  <c r="G6" i="14"/>
  <c r="K13" i="8"/>
  <c r="L13" i="8" s="1"/>
  <c r="K4" i="8"/>
  <c r="L4" i="8" s="1"/>
  <c r="K19" i="8"/>
  <c r="L19" i="8" s="1"/>
  <c r="K20" i="8"/>
  <c r="L20" i="8" s="1"/>
  <c r="O5" i="14"/>
  <c r="Q5" i="14" s="1"/>
  <c r="R5" i="14" s="1"/>
  <c r="I25" i="8"/>
  <c r="K25" i="8" s="1"/>
  <c r="L25" i="8" s="1"/>
  <c r="G8" i="14"/>
  <c r="K14" i="8"/>
  <c r="L14" i="8" s="1"/>
  <c r="F25" i="14"/>
  <c r="O25" i="14" s="1"/>
  <c r="Q25" i="14" s="1"/>
  <c r="R25" i="14" s="1"/>
  <c r="F18" i="14"/>
  <c r="O18" i="14" s="1"/>
  <c r="Q18" i="14" s="1"/>
  <c r="R18" i="14" s="1"/>
  <c r="F21" i="14"/>
  <c r="F16" i="14"/>
  <c r="O17" i="14"/>
  <c r="Q17" i="14" s="1"/>
  <c r="R17" i="14" s="1"/>
  <c r="F24" i="14"/>
  <c r="F20" i="14"/>
  <c r="O20" i="14" s="1"/>
  <c r="Q20" i="14" s="1"/>
  <c r="R20" i="14" s="1"/>
  <c r="O22" i="14"/>
  <c r="Q22" i="14" s="1"/>
  <c r="R22" i="14" s="1"/>
  <c r="F3" i="14"/>
  <c r="O3" i="14" s="1"/>
  <c r="F7" i="14"/>
  <c r="O7" i="14" s="1"/>
  <c r="Q7" i="14" s="1"/>
  <c r="R7" i="14" s="1"/>
  <c r="F4" i="14"/>
  <c r="O21" i="14"/>
  <c r="Q21" i="14" s="1"/>
  <c r="R21" i="14" s="1"/>
  <c r="O6" i="14"/>
  <c r="Q6" i="14" s="1"/>
  <c r="R6" i="14" s="1"/>
  <c r="F11" i="14"/>
  <c r="O11" i="14" s="1"/>
  <c r="Q11" i="14" s="1"/>
  <c r="R11" i="14" s="1"/>
  <c r="F13" i="14"/>
  <c r="O13" i="14" s="1"/>
  <c r="Q13" i="14" s="1"/>
  <c r="R13" i="14" s="1"/>
  <c r="F8" i="14"/>
  <c r="I25" i="9"/>
  <c r="K25" i="9" s="1"/>
  <c r="L25" i="9" s="1"/>
  <c r="F9" i="14"/>
  <c r="O9" i="14" s="1"/>
  <c r="Q9" i="14" s="1"/>
  <c r="R9" i="14" s="1"/>
  <c r="F12" i="14"/>
  <c r="O12" i="14" s="1"/>
  <c r="Q12" i="14" s="1"/>
  <c r="R12" i="14" s="1"/>
  <c r="F14" i="14"/>
  <c r="I25" i="10"/>
  <c r="K25" i="10" s="1"/>
  <c r="L25" i="10" s="1"/>
  <c r="E14" i="14"/>
  <c r="K3" i="10"/>
  <c r="L3" i="10" s="1"/>
  <c r="D25" i="10"/>
  <c r="O8" i="14" l="1"/>
  <c r="Q8" i="14" s="1"/>
  <c r="R8" i="14" s="1"/>
  <c r="O4" i="14"/>
  <c r="Q4" i="14" s="1"/>
  <c r="R4" i="14" s="1"/>
  <c r="O24" i="14"/>
  <c r="Q24" i="14" s="1"/>
  <c r="R24" i="14" s="1"/>
  <c r="O10" i="14"/>
  <c r="Q10" i="14" s="1"/>
  <c r="R10" i="14" s="1"/>
  <c r="D26" i="14"/>
  <c r="G26" i="14"/>
  <c r="F26" i="14"/>
  <c r="O14" i="14"/>
  <c r="Q14" i="14" s="1"/>
  <c r="R14" i="14" s="1"/>
  <c r="E26" i="14"/>
  <c r="Q3" i="14"/>
  <c r="R3" i="14" s="1"/>
  <c r="O26" i="14" l="1"/>
  <c r="Q26" i="14" s="1"/>
  <c r="R26" i="14" s="1"/>
</calcChain>
</file>

<file path=xl/sharedStrings.xml><?xml version="1.0" encoding="utf-8"?>
<sst xmlns="http://schemas.openxmlformats.org/spreadsheetml/2006/main" count="837" uniqueCount="96">
  <si>
    <t xml:space="preserve">Albrighton                </t>
  </si>
  <si>
    <t>AL1</t>
  </si>
  <si>
    <t>Bishops Castle</t>
  </si>
  <si>
    <t>BC1</t>
  </si>
  <si>
    <t>BN8</t>
  </si>
  <si>
    <t>Baschurch</t>
  </si>
  <si>
    <t>BS1</t>
  </si>
  <si>
    <t xml:space="preserve">Craven Arms           </t>
  </si>
  <si>
    <t>CA1</t>
  </si>
  <si>
    <t xml:space="preserve">Clun                      </t>
  </si>
  <si>
    <t>CL1</t>
  </si>
  <si>
    <t xml:space="preserve">Cleobury Mortimer   </t>
  </si>
  <si>
    <t>CM1</t>
  </si>
  <si>
    <t xml:space="preserve">Church Stretton       </t>
  </si>
  <si>
    <t>CS1</t>
  </si>
  <si>
    <t xml:space="preserve">Ellesmere               </t>
  </si>
  <si>
    <t>EL1</t>
  </si>
  <si>
    <t xml:space="preserve">Hodnet                   </t>
  </si>
  <si>
    <t>HO1</t>
  </si>
  <si>
    <t>LU8</t>
  </si>
  <si>
    <t>MD8</t>
  </si>
  <si>
    <t xml:space="preserve">Much Wenlock       </t>
  </si>
  <si>
    <t>MW1</t>
  </si>
  <si>
    <t xml:space="preserve">Minsterley             </t>
  </si>
  <si>
    <t>MY1</t>
  </si>
  <si>
    <t>Newport</t>
  </si>
  <si>
    <t>NP8</t>
  </si>
  <si>
    <t>Oswestry</t>
  </si>
  <si>
    <t>OS1</t>
  </si>
  <si>
    <t>OS8</t>
  </si>
  <si>
    <t>Prees</t>
  </si>
  <si>
    <t>PR1</t>
  </si>
  <si>
    <t>Shrewsbury</t>
  </si>
  <si>
    <t>SY11</t>
  </si>
  <si>
    <t>Tweedale</t>
  </si>
  <si>
    <t>TW1</t>
  </si>
  <si>
    <t>Whitchurch</t>
  </si>
  <si>
    <t>WH8</t>
  </si>
  <si>
    <t>Wellington</t>
  </si>
  <si>
    <t>WL1</t>
  </si>
  <si>
    <t>Wem</t>
  </si>
  <si>
    <t>WM1</t>
  </si>
  <si>
    <t>TOTAL</t>
  </si>
  <si>
    <t>NO INCIDENT COMMANDER (13)</t>
  </si>
  <si>
    <t>NO DRIVER       (11)</t>
  </si>
  <si>
    <t>NO CREW          (10)</t>
  </si>
  <si>
    <t>Hours</t>
  </si>
  <si>
    <t>%</t>
  </si>
  <si>
    <t>Bridgnorth</t>
  </si>
  <si>
    <t>Ludlow</t>
  </si>
  <si>
    <t>Market Drayton</t>
  </si>
  <si>
    <t>TOTAL HOURS NOT AVAILABLE WITH CREW OF 4 OR MORE</t>
  </si>
  <si>
    <t xml:space="preserve">TOTAL HOURS AVAILBLE 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</si>
  <si>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</si>
  <si>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</si>
  <si>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</si>
  <si>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</si>
  <si>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</si>
  <si>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</si>
  <si>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</si>
  <si>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</si>
  <si>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</si>
  <si>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</si>
  <si>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</si>
  <si>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</si>
  <si>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Availability with crew of 3 or more</t>
  </si>
  <si>
    <t>TOTAL HOURS NOT AVAILABLE WITH CREW OF 3 OR MORE</t>
  </si>
  <si>
    <t>28 DAYS</t>
  </si>
  <si>
    <t>01P1</t>
  </si>
  <si>
    <t>04P2</t>
  </si>
  <si>
    <t>07P2</t>
  </si>
  <si>
    <t>06P2</t>
  </si>
  <si>
    <t>05P2</t>
  </si>
  <si>
    <t>11P2</t>
  </si>
  <si>
    <t>12P2</t>
  </si>
  <si>
    <t>14P2</t>
  </si>
  <si>
    <t>13P2</t>
  </si>
  <si>
    <t>15P2</t>
  </si>
  <si>
    <t>16P2</t>
  </si>
  <si>
    <t>18P3</t>
  </si>
  <si>
    <t>20P1</t>
  </si>
  <si>
    <t>23P2</t>
  </si>
  <si>
    <t>21P1</t>
  </si>
  <si>
    <t>22P2</t>
  </si>
  <si>
    <t>LESS THAN 2 CREW</t>
  </si>
  <si>
    <t>As of Sept 2012 16P4 is reported as minimum crew of 2, due to its Water Carrier status.</t>
  </si>
  <si>
    <t>Total hours not available with at least 2 crew</t>
  </si>
  <si>
    <t>Total hours available with 2 or more crew</t>
  </si>
  <si>
    <t>03P2</t>
  </si>
  <si>
    <t>02P2</t>
  </si>
  <si>
    <t>08P2</t>
  </si>
  <si>
    <t>09P2</t>
  </si>
  <si>
    <t>10P2</t>
  </si>
  <si>
    <t>17P2</t>
  </si>
  <si>
    <t>16W4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</si>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</sst>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3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10" fontId="0" fillId="0" borderId="0" xfId="0" applyNumberFormat="1"/>
    <xf numFmtId="0" fontId="0" fillId="0" borderId="0" xfId="0" applyAlignment="1">
      <alignment horizontal="right"/>
    </xf>
    <xf numFmtId="46" fontId="1" fillId="0" borderId="0" xfId="0" applyNumberFormat="1" applyFont="1" applyFill="1" applyBorder="1" applyAlignment="1">
      <alignment horizontal="right"/>
    </xf>
    <xf numFmtId="2" fontId="0" fillId="0" borderId="0" xfId="0" applyNumberFormat="1"/>
    <xf numFmtId="0" fontId="1" fillId="0" borderId="1" xfId="0" applyFont="1" applyFill="1" applyBorder="1"/>
    <xf numFmtId="10" fontId="2" fillId="0" borderId="1" xfId="0" applyNumberFormat="1" applyFont="1" applyFill="1" applyBorder="1"/>
    <xf numFmtId="164" fontId="1" fillId="0" borderId="0" xfId="0" applyNumberFormat="1" applyFont="1" applyFill="1" applyAlignment="1">
      <alignment horizontal="right"/>
    </xf>
    <xf numFmtId="0" fontId="1" fillId="0" borderId="2" xfId="0" applyFont="1" applyFill="1" applyBorder="1"/>
    <xf numFmtId="0" fontId="2" fillId="0" borderId="1" xfId="0" applyFont="1" applyFill="1" applyBorder="1"/>
    <xf numFmtId="46" fontId="2" fillId="0" borderId="1" xfId="0" applyNumberFormat="1" applyFont="1" applyFill="1" applyBorder="1"/>
    <xf numFmtId="0" fontId="1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horizontal="right"/>
    </xf>
    <xf numFmtId="46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46" fontId="0" fillId="0" borderId="0" xfId="0" applyNumberFormat="1"/>
    <xf numFmtId="46" fontId="8" fillId="0" borderId="0" xfId="0" applyNumberFormat="1" applyFont="1"/>
    <xf numFmtId="46" fontId="2" fillId="0" borderId="0" xfId="0" applyNumberFormat="1" applyFont="1" applyFill="1" applyBorder="1" applyAlignment="1">
      <alignment horizontal="right"/>
    </xf>
    <xf numFmtId="46" fontId="9" fillId="0" borderId="0" xfId="0" applyNumberFormat="1" applyFont="1"/>
    <xf numFmtId="46" fontId="8" fillId="0" borderId="0" xfId="0" quotePrefix="1" applyNumberFormat="1" applyFont="1"/>
    <xf numFmtId="0" fontId="7" fillId="0" borderId="0" xfId="0" applyFont="1"/>
    <xf numFmtId="10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10" fontId="10" fillId="0" borderId="0" xfId="0" applyNumberFormat="1" applyFont="1" applyFill="1" applyBorder="1" applyAlignment="1">
      <alignment horizontal="right"/>
    </xf>
    <xf numFmtId="46" fontId="2" fillId="0" borderId="5" xfId="0" applyNumberFormat="1" applyFont="1" applyFill="1" applyBorder="1"/>
    <xf numFmtId="10" fontId="2" fillId="0" borderId="5" xfId="0" applyNumberFormat="1" applyFont="1" applyFill="1" applyBorder="1"/>
    <xf numFmtId="0" fontId="12" fillId="0" borderId="3" xfId="0" applyFont="1" applyFill="1" applyBorder="1" applyAlignment="1">
      <alignment wrapText="1"/>
    </xf>
    <xf numFmtId="10" fontId="6" fillId="0" borderId="1" xfId="0" applyNumberFormat="1" applyFont="1" applyFill="1" applyBorder="1" applyAlignment="1">
      <alignment horizontal="right"/>
    </xf>
    <xf numFmtId="0" fontId="2" fillId="0" borderId="2" xfId="0" applyFont="1" applyFill="1" applyBorder="1"/>
    <xf numFmtId="0" fontId="7" fillId="0" borderId="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right"/>
    </xf>
    <xf numFmtId="46" fontId="1" fillId="0" borderId="5" xfId="0" applyNumberFormat="1" applyFont="1" applyFill="1" applyBorder="1" applyAlignment="1">
      <alignment horizontal="right"/>
    </xf>
    <xf numFmtId="164" fontId="1" fillId="0" borderId="5" xfId="0" applyNumberFormat="1" applyFont="1" applyFill="1" applyBorder="1" applyAlignment="1">
      <alignment horizontal="right"/>
    </xf>
    <xf numFmtId="10" fontId="6" fillId="0" borderId="5" xfId="0" applyNumberFormat="1" applyFont="1" applyFill="1" applyBorder="1" applyAlignment="1">
      <alignment horizontal="right"/>
    </xf>
    <xf numFmtId="0" fontId="0" fillId="0" borderId="0" xfId="0" applyFill="1"/>
    <xf numFmtId="0" fontId="7" fillId="0" borderId="0" xfId="0" applyFont="1" applyFill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0" fontId="2" fillId="0" borderId="8" xfId="0" applyNumberFormat="1" applyFont="1" applyFill="1" applyBorder="1"/>
    <xf numFmtId="46" fontId="1" fillId="0" borderId="8" xfId="0" applyNumberFormat="1" applyFont="1" applyFill="1" applyBorder="1" applyAlignment="1">
      <alignment horizontal="right"/>
    </xf>
    <xf numFmtId="0" fontId="14" fillId="0" borderId="0" xfId="0" applyFont="1"/>
    <xf numFmtId="0" fontId="1" fillId="0" borderId="1" xfId="0" applyFont="1" applyBorder="1"/>
    <xf numFmtId="46" fontId="1" fillId="0" borderId="9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46" fontId="2" fillId="0" borderId="5" xfId="0" applyNumberFormat="1" applyFont="1" applyBorder="1"/>
    <xf numFmtId="46" fontId="1" fillId="0" borderId="10" xfId="0" applyNumberFormat="1" applyFont="1" applyFill="1" applyBorder="1" applyAlignment="1">
      <alignment horizontal="right"/>
    </xf>
    <xf numFmtId="46" fontId="2" fillId="0" borderId="4" xfId="0" applyNumberFormat="1" applyFont="1" applyFill="1" applyBorder="1"/>
    <xf numFmtId="10" fontId="2" fillId="0" borderId="4" xfId="0" applyNumberFormat="1" applyFont="1" applyFill="1" applyBorder="1"/>
    <xf numFmtId="0" fontId="0" fillId="2" borderId="0" xfId="0" applyFill="1"/>
    <xf numFmtId="0" fontId="11" fillId="0" borderId="0" xfId="0" applyFont="1"/>
    <xf numFmtId="46" fontId="2" fillId="0" borderId="5" xfId="0" applyNumberFormat="1" applyFont="1" applyFill="1" applyBorder="1" applyAlignment="1">
      <alignment horizontal="right"/>
    </xf>
    <xf numFmtId="46" fontId="0" fillId="0" borderId="5" xfId="0" applyNumberFormat="1" applyBorder="1"/>
    <xf numFmtId="10" fontId="2" fillId="0" borderId="15" xfId="0" applyNumberFormat="1" applyFont="1" applyFill="1" applyBorder="1"/>
    <xf numFmtId="46" fontId="1" fillId="0" borderId="15" xfId="0" applyNumberFormat="1" applyFont="1" applyFill="1" applyBorder="1" applyAlignment="1">
      <alignment horizontal="right"/>
    </xf>
    <xf numFmtId="164" fontId="1" fillId="0" borderId="16" xfId="0" applyNumberFormat="1" applyFont="1" applyFill="1" applyBorder="1" applyAlignment="1">
      <alignment horizontal="right"/>
    </xf>
    <xf numFmtId="10" fontId="2" fillId="0" borderId="10" xfId="0" applyNumberFormat="1" applyFont="1" applyFill="1" applyBorder="1"/>
    <xf numFmtId="0" fontId="1" fillId="0" borderId="0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wrapText="1"/>
    </xf>
    <xf numFmtId="0" fontId="15" fillId="0" borderId="0" xfId="0" applyFont="1"/>
    <xf numFmtId="0" fontId="0" fillId="0" borderId="5" xfId="0" applyBorder="1"/>
    <xf numFmtId="10" fontId="2" fillId="0" borderId="18" xfId="0" applyNumberFormat="1" applyFont="1" applyFill="1" applyBorder="1"/>
    <xf numFmtId="46" fontId="2" fillId="0" borderId="19" xfId="0" applyNumberFormat="1" applyFont="1" applyBorder="1"/>
    <xf numFmtId="46" fontId="2" fillId="0" borderId="19" xfId="0" applyNumberFormat="1" applyFont="1" applyFill="1" applyBorder="1"/>
    <xf numFmtId="10" fontId="2" fillId="0" borderId="20" xfId="0" applyNumberFormat="1" applyFont="1" applyFill="1" applyBorder="1"/>
    <xf numFmtId="10" fontId="2" fillId="0" borderId="21" xfId="0" applyNumberFormat="1" applyFont="1" applyFill="1" applyBorder="1"/>
    <xf numFmtId="46" fontId="1" fillId="0" borderId="22" xfId="0" applyNumberFormat="1" applyFont="1" applyFill="1" applyBorder="1" applyAlignment="1">
      <alignment horizontal="right"/>
    </xf>
    <xf numFmtId="46" fontId="1" fillId="0" borderId="23" xfId="0" applyNumberFormat="1" applyFont="1" applyFill="1" applyBorder="1" applyAlignment="1">
      <alignment horizontal="right"/>
    </xf>
    <xf numFmtId="46" fontId="2" fillId="0" borderId="24" xfId="0" applyNumberFormat="1" applyFont="1" applyFill="1" applyBorder="1"/>
    <xf numFmtId="10" fontId="2" fillId="0" borderId="25" xfId="0" applyNumberFormat="1" applyFont="1" applyFill="1" applyBorder="1"/>
    <xf numFmtId="46" fontId="2" fillId="0" borderId="25" xfId="0" applyNumberFormat="1" applyFont="1" applyFill="1" applyBorder="1"/>
    <xf numFmtId="10" fontId="2" fillId="0" borderId="26" xfId="0" applyNumberFormat="1" applyFont="1" applyFill="1" applyBorder="1"/>
    <xf numFmtId="46" fontId="1" fillId="0" borderId="27" xfId="0" applyNumberFormat="1" applyFont="1" applyFill="1" applyBorder="1" applyAlignment="1">
      <alignment horizontal="right"/>
    </xf>
    <xf numFmtId="46" fontId="2" fillId="0" borderId="28" xfId="0" applyNumberFormat="1" applyFont="1" applyFill="1" applyBorder="1"/>
    <xf numFmtId="46" fontId="2" fillId="0" borderId="15" xfId="0" applyNumberFormat="1" applyFont="1" applyFill="1" applyBorder="1"/>
    <xf numFmtId="10" fontId="2" fillId="0" borderId="29" xfId="0" applyNumberFormat="1" applyFont="1" applyFill="1" applyBorder="1"/>
    <xf numFmtId="46" fontId="2" fillId="0" borderId="17" xfId="0" applyNumberFormat="1" applyFont="1" applyBorder="1"/>
    <xf numFmtId="46" fontId="2" fillId="0" borderId="18" xfId="0" applyNumberFormat="1" applyFont="1" applyBorder="1"/>
    <xf numFmtId="46" fontId="2" fillId="0" borderId="25" xfId="0" applyNumberFormat="1" applyFont="1" applyBorder="1"/>
    <xf numFmtId="10" fontId="2" fillId="0" borderId="9" xfId="0" applyNumberFormat="1" applyFont="1" applyFill="1" applyBorder="1"/>
    <xf numFmtId="0" fontId="7" fillId="0" borderId="7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/>
    </xf>
    <xf numFmtId="0" fontId="1" fillId="0" borderId="5" xfId="0" applyFont="1" applyFill="1" applyBorder="1"/>
    <xf numFmtId="46" fontId="2" fillId="2" borderId="5" xfId="0" applyNumberFormat="1" applyFont="1" applyFill="1" applyBorder="1"/>
    <xf numFmtId="0" fontId="2" fillId="0" borderId="5" xfId="0" applyFont="1" applyFill="1" applyBorder="1"/>
    <xf numFmtId="0" fontId="1" fillId="0" borderId="21" xfId="0" applyFont="1" applyFill="1" applyBorder="1"/>
    <xf numFmtId="46" fontId="2" fillId="0" borderId="8" xfId="0" applyNumberFormat="1" applyFont="1" applyFill="1" applyBorder="1"/>
    <xf numFmtId="46" fontId="2" fillId="2" borderId="8" xfId="0" applyNumberFormat="1" applyFont="1" applyFill="1" applyBorder="1"/>
    <xf numFmtId="46" fontId="0" fillId="0" borderId="30" xfId="0" applyNumberFormat="1" applyBorder="1"/>
    <xf numFmtId="10" fontId="2" fillId="0" borderId="16" xfId="0" applyNumberFormat="1" applyFont="1" applyFill="1" applyBorder="1"/>
    <xf numFmtId="46" fontId="2" fillId="0" borderId="23" xfId="0" applyNumberFormat="1" applyFont="1" applyBorder="1"/>
    <xf numFmtId="46" fontId="2" fillId="0" borderId="23" xfId="0" applyNumberFormat="1" applyFont="1" applyFill="1" applyBorder="1" applyAlignment="1">
      <alignment horizontal="right"/>
    </xf>
    <xf numFmtId="46" fontId="2" fillId="0" borderId="31" xfId="0" applyNumberFormat="1" applyFont="1" applyFill="1" applyBorder="1" applyAlignment="1">
      <alignment horizontal="right"/>
    </xf>
    <xf numFmtId="10" fontId="2" fillId="0" borderId="22" xfId="0" applyNumberFormat="1" applyFont="1" applyFill="1" applyBorder="1"/>
    <xf numFmtId="10" fontId="2" fillId="0" borderId="23" xfId="0" applyNumberFormat="1" applyFont="1" applyFill="1" applyBorder="1"/>
    <xf numFmtId="10" fontId="2" fillId="0" borderId="31" xfId="0" applyNumberFormat="1" applyFont="1" applyFill="1" applyBorder="1"/>
    <xf numFmtId="46" fontId="2" fillId="0" borderId="22" xfId="0" applyNumberFormat="1" applyFont="1" applyFill="1" applyBorder="1" applyAlignment="1">
      <alignment horizontal="right"/>
    </xf>
    <xf numFmtId="46" fontId="2" fillId="0" borderId="22" xfId="0" applyNumberFormat="1" applyFont="1" applyBorder="1"/>
    <xf numFmtId="0" fontId="0" fillId="3" borderId="0" xfId="0" applyFill="1"/>
    <xf numFmtId="164" fontId="6" fillId="0" borderId="1" xfId="0" applyNumberFormat="1" applyFont="1" applyFill="1" applyBorder="1" applyAlignment="1">
      <alignment horizontal="right"/>
    </xf>
    <xf numFmtId="46" fontId="2" fillId="0" borderId="18" xfId="0" applyNumberFormat="1" applyFont="1" applyFill="1" applyBorder="1" applyAlignment="1">
      <alignment horizontal="right"/>
    </xf>
    <xf numFmtId="10" fontId="2" fillId="0" borderId="32" xfId="0" applyNumberFormat="1" applyFont="1" applyFill="1" applyBorder="1"/>
    <xf numFmtId="10" fontId="2" fillId="0" borderId="33" xfId="0" applyNumberFormat="1" applyFont="1" applyFill="1" applyBorder="1"/>
    <xf numFmtId="46" fontId="2" fillId="0" borderId="19" xfId="0" applyNumberFormat="1" applyFont="1" applyFill="1" applyBorder="1" applyAlignment="1">
      <alignment horizontal="right"/>
    </xf>
    <xf numFmtId="46" fontId="2" fillId="0" borderId="34" xfId="0" applyNumberFormat="1" applyFont="1" applyFill="1" applyBorder="1" applyAlignment="1">
      <alignment horizontal="right"/>
    </xf>
    <xf numFmtId="10" fontId="2" fillId="0" borderId="35" xfId="0" applyNumberFormat="1" applyFont="1" applyFill="1" applyBorder="1"/>
    <xf numFmtId="46" fontId="2" fillId="0" borderId="35" xfId="0" applyNumberFormat="1" applyFont="1" applyFill="1" applyBorder="1" applyAlignment="1">
      <alignment horizontal="right"/>
    </xf>
    <xf numFmtId="10" fontId="2" fillId="0" borderId="36" xfId="0" applyNumberFormat="1" applyFont="1" applyFill="1" applyBorder="1"/>
    <xf numFmtId="46" fontId="11" fillId="0" borderId="6" xfId="0" applyNumberFormat="1" applyFont="1" applyBorder="1"/>
    <xf numFmtId="46" fontId="11" fillId="0" borderId="37" xfId="0" applyNumberFormat="1" applyFont="1" applyBorder="1"/>
    <xf numFmtId="10" fontId="11" fillId="0" borderId="32" xfId="0" applyNumberFormat="1" applyFont="1" applyFill="1" applyBorder="1"/>
    <xf numFmtId="46" fontId="11" fillId="0" borderId="19" xfId="0" applyNumberFormat="1" applyFont="1" applyBorder="1"/>
    <xf numFmtId="10" fontId="11" fillId="0" borderId="33" xfId="0" applyNumberFormat="1" applyFont="1" applyFill="1" applyBorder="1"/>
    <xf numFmtId="46" fontId="11" fillId="0" borderId="38" xfId="0" applyNumberFormat="1" applyFont="1" applyBorder="1"/>
    <xf numFmtId="46" fontId="11" fillId="0" borderId="0" xfId="0" applyNumberFormat="1" applyFont="1" applyBorder="1"/>
    <xf numFmtId="46" fontId="11" fillId="0" borderId="19" xfId="0" applyNumberFormat="1" applyFont="1" applyFill="1" applyBorder="1" applyAlignment="1">
      <alignment horizontal="right"/>
    </xf>
    <xf numFmtId="46" fontId="11" fillId="0" borderId="34" xfId="0" applyNumberFormat="1" applyFont="1" applyFill="1" applyBorder="1" applyAlignment="1">
      <alignment horizontal="right"/>
    </xf>
    <xf numFmtId="10" fontId="11" fillId="0" borderId="36" xfId="0" applyNumberFormat="1" applyFont="1" applyFill="1" applyBorder="1"/>
    <xf numFmtId="10" fontId="11" fillId="0" borderId="20" xfId="0" applyNumberFormat="1" applyFont="1" applyFill="1" applyBorder="1"/>
    <xf numFmtId="10" fontId="11" fillId="0" borderId="21" xfId="0" applyNumberFormat="1" applyFont="1" applyFill="1" applyBorder="1"/>
    <xf numFmtId="10" fontId="11" fillId="0" borderId="39" xfId="0" applyNumberFormat="1" applyFont="1" applyFill="1" applyBorder="1"/>
    <xf numFmtId="46" fontId="11" fillId="0" borderId="30" xfId="0" applyNumberFormat="1" applyFont="1" applyFill="1" applyBorder="1" applyAlignment="1">
      <alignment horizontal="right"/>
    </xf>
    <xf numFmtId="46" fontId="11" fillId="0" borderId="30" xfId="0" applyNumberFormat="1" applyFont="1" applyBorder="1"/>
    <xf numFmtId="46" fontId="11" fillId="0" borderId="40" xfId="0" applyNumberFormat="1" applyFont="1" applyFill="1" applyBorder="1" applyAlignment="1">
      <alignment horizontal="right"/>
    </xf>
    <xf numFmtId="46" fontId="11" fillId="0" borderId="17" xfId="0" applyNumberFormat="1" applyFont="1" applyFill="1" applyBorder="1" applyAlignment="1">
      <alignment horizontal="right"/>
    </xf>
    <xf numFmtId="46" fontId="2" fillId="0" borderId="0" xfId="0" applyNumberFormat="1" applyFont="1"/>
    <xf numFmtId="46" fontId="2" fillId="2" borderId="5" xfId="0" applyNumberFormat="1" applyFont="1" applyFill="1" applyBorder="1" applyAlignment="1">
      <alignment horizontal="right"/>
    </xf>
    <xf numFmtId="46" fontId="3" fillId="0" borderId="4" xfId="0" applyNumberFormat="1" applyFont="1" applyFill="1" applyBorder="1"/>
    <xf numFmtId="10" fontId="3" fillId="0" borderId="4" xfId="0" applyNumberFormat="1" applyFont="1" applyFill="1" applyBorder="1"/>
    <xf numFmtId="10" fontId="2" fillId="2" borderId="5" xfId="0" applyNumberFormat="1" applyFont="1" applyFill="1" applyBorder="1"/>
    <xf numFmtId="46" fontId="2" fillId="2" borderId="17" xfId="0" applyNumberFormat="1" applyFont="1" applyFill="1" applyBorder="1"/>
    <xf numFmtId="10" fontId="2" fillId="2" borderId="18" xfId="0" applyNumberFormat="1" applyFont="1" applyFill="1" applyBorder="1"/>
    <xf numFmtId="46" fontId="2" fillId="2" borderId="18" xfId="0" applyNumberFormat="1" applyFont="1" applyFill="1" applyBorder="1" applyAlignment="1">
      <alignment horizontal="right"/>
    </xf>
    <xf numFmtId="46" fontId="2" fillId="2" borderId="18" xfId="0" applyNumberFormat="1" applyFont="1" applyFill="1" applyBorder="1"/>
    <xf numFmtId="10" fontId="2" fillId="2" borderId="32" xfId="0" applyNumberFormat="1" applyFont="1" applyFill="1" applyBorder="1"/>
    <xf numFmtId="46" fontId="2" fillId="2" borderId="19" xfId="0" applyNumberFormat="1" applyFont="1" applyFill="1" applyBorder="1"/>
    <xf numFmtId="10" fontId="2" fillId="2" borderId="33" xfId="0" applyNumberFormat="1" applyFont="1" applyFill="1" applyBorder="1"/>
    <xf numFmtId="46" fontId="2" fillId="2" borderId="19" xfId="0" applyNumberFormat="1" applyFont="1" applyFill="1" applyBorder="1" applyAlignment="1">
      <alignment horizontal="right"/>
    </xf>
    <xf numFmtId="46" fontId="2" fillId="2" borderId="34" xfId="0" applyNumberFormat="1" applyFont="1" applyFill="1" applyBorder="1" applyAlignment="1">
      <alignment horizontal="right"/>
    </xf>
    <xf numFmtId="10" fontId="2" fillId="2" borderId="35" xfId="0" applyNumberFormat="1" applyFont="1" applyFill="1" applyBorder="1"/>
    <xf numFmtId="46" fontId="2" fillId="2" borderId="35" xfId="0" applyNumberFormat="1" applyFont="1" applyFill="1" applyBorder="1" applyAlignment="1">
      <alignment horizontal="right"/>
    </xf>
    <xf numFmtId="10" fontId="2" fillId="2" borderId="36" xfId="0" applyNumberFormat="1" applyFont="1" applyFill="1" applyBorder="1"/>
    <xf numFmtId="46" fontId="0" fillId="2" borderId="5" xfId="0" applyNumberFormat="1" applyFill="1" applyBorder="1"/>
    <xf numFmtId="46" fontId="0" fillId="0" borderId="1" xfId="0" applyNumberFormat="1" applyBorder="1"/>
    <xf numFmtId="10" fontId="2" fillId="0" borderId="28" xfId="0" applyNumberFormat="1" applyFont="1" applyFill="1" applyBorder="1"/>
    <xf numFmtId="46" fontId="1" fillId="2" borderId="15" xfId="0" applyNumberFormat="1" applyFont="1" applyFill="1" applyBorder="1" applyAlignment="1">
      <alignment horizontal="right"/>
    </xf>
    <xf numFmtId="0" fontId="13" fillId="0" borderId="3" xfId="0" applyFont="1" applyBorder="1" applyAlignment="1">
      <alignment horizontal="center" wrapText="1" shrinkToFit="1"/>
    </xf>
    <xf numFmtId="0" fontId="13" fillId="0" borderId="7" xfId="0" applyFont="1" applyBorder="1" applyAlignment="1">
      <alignment horizontal="center" wrapText="1" shrinkToFit="1"/>
    </xf>
    <xf numFmtId="0" fontId="13" fillId="0" borderId="3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17" fontId="4" fillId="0" borderId="0" xfId="0" applyNumberFormat="1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wrapText="1"/>
    </xf>
    <xf numFmtId="0" fontId="13" fillId="0" borderId="4" xfId="0" applyFont="1" applyBorder="1" applyAlignment="1">
      <alignment horizontal="center" wrapText="1" shrinkToFit="1"/>
    </xf>
    <xf numFmtId="0" fontId="13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 shrinkToFit="1"/>
    </xf>
    <xf numFmtId="0" fontId="2" fillId="0" borderId="7" xfId="0" applyFont="1" applyBorder="1" applyAlignment="1">
      <alignment horizontal="center" wrapText="1" shrinkToFit="1"/>
    </xf>
    <xf numFmtId="0" fontId="2" fillId="0" borderId="4" xfId="0" applyFont="1" applyBorder="1" applyAlignment="1">
      <alignment horizontal="center" wrapText="1" shrinkToFit="1"/>
    </xf>
    <xf numFmtId="0" fontId="2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7" fontId="2" fillId="0" borderId="0" xfId="0" applyNumberFormat="1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 shrinkToFit="1"/>
    </xf>
    <xf numFmtId="0" fontId="13" fillId="2" borderId="7" xfId="0" applyFont="1" applyFill="1" applyBorder="1" applyAlignment="1">
      <alignment horizontal="center" wrapText="1" shrinkToFit="1"/>
    </xf>
    <xf numFmtId="0" fontId="13" fillId="2" borderId="3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 shrinkToFit="1"/>
    </xf>
    <xf numFmtId="0" fontId="0" fillId="0" borderId="4" xfId="0" applyBorder="1" applyAlignment="1">
      <alignment horizontal="center" wrapText="1" shrinkToFit="1"/>
    </xf>
    <xf numFmtId="0" fontId="0" fillId="0" borderId="9" xfId="0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90" zoomScaleNormal="75" zoomScaleSheetLayoutView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6" sqref="C36"/>
    </sheetView>
  </sheetViews>
  <sheetFormatPr defaultRowHeight="12.75" x14ac:dyDescent="0.2"/>
  <cols>
    <col min="1" max="1" width="25.7109375" customWidth="1"/>
    <col min="2" max="2" width="8.7109375" customWidth="1"/>
    <col min="3" max="3" width="11.42578125" customWidth="1"/>
    <col min="4" max="4" width="10.7109375" customWidth="1"/>
    <col min="5" max="5" width="11.85546875" customWidth="1"/>
    <col min="6" max="6" width="12.5703125" customWidth="1"/>
    <col min="7" max="8" width="10.7109375" customWidth="1"/>
    <col min="9" max="9" width="17.7109375" customWidth="1"/>
    <col min="10" max="11" width="18" customWidth="1"/>
    <col min="12" max="12" width="10.7109375" customWidth="1"/>
    <col min="13" max="13" width="20.7109375" customWidth="1"/>
  </cols>
  <sheetData>
    <row r="1" spans="1:12" ht="49.5" customHeight="1" thickBot="1" x14ac:dyDescent="0.25">
      <c r="A1" s="174">
        <v>42461</v>
      </c>
      <c r="B1" s="175"/>
      <c r="C1" s="170" t="s">
        <v>45</v>
      </c>
      <c r="D1" s="178"/>
      <c r="E1" s="170" t="s">
        <v>44</v>
      </c>
      <c r="F1" s="178"/>
      <c r="G1" s="170" t="s">
        <v>43</v>
      </c>
      <c r="H1" s="171"/>
      <c r="I1" s="172" t="s">
        <v>66</v>
      </c>
      <c r="J1" s="17"/>
      <c r="K1" s="21" t="s">
        <v>52</v>
      </c>
      <c r="L1" s="23"/>
    </row>
    <row r="2" spans="1:12" ht="48" customHeight="1" thickBot="1" x14ac:dyDescent="0.3">
      <c r="A2" s="176"/>
      <c r="B2" s="177"/>
      <c r="C2" s="61" t="s">
        <v>46</v>
      </c>
      <c r="D2" s="61" t="s">
        <v>47</v>
      </c>
      <c r="E2" s="43" t="s">
        <v>46</v>
      </c>
      <c r="F2" s="43" t="s">
        <v>47</v>
      </c>
      <c r="G2" s="43" t="s">
        <v>46</v>
      </c>
      <c r="H2" s="44" t="s">
        <v>47</v>
      </c>
      <c r="I2" s="173"/>
      <c r="J2" s="20"/>
      <c r="K2" s="22"/>
      <c r="L2" s="24"/>
    </row>
    <row r="3" spans="1:12" ht="16.5" thickBot="1" x14ac:dyDescent="0.3">
      <c r="A3" s="9" t="s">
        <v>0</v>
      </c>
      <c r="B3" s="12" t="s">
        <v>68</v>
      </c>
      <c r="C3" s="150">
        <v>5.8979166666666671</v>
      </c>
      <c r="D3" s="151">
        <f t="shared" ref="D3:D25" si="0">SUM(C3/J3)</f>
        <v>0.19659722222222223</v>
      </c>
      <c r="E3" s="152">
        <v>0</v>
      </c>
      <c r="F3" s="151">
        <f t="shared" ref="F3:F25" si="1">SUM(E3/J3)</f>
        <v>0</v>
      </c>
      <c r="G3" s="153">
        <v>0</v>
      </c>
      <c r="H3" s="154">
        <f t="shared" ref="H3:H25" si="2">SUM(G3/J3)</f>
        <v>0</v>
      </c>
      <c r="I3" s="60">
        <f>SUM(C3+E3+G3)</f>
        <v>5.8979166666666671</v>
      </c>
      <c r="J3" s="7">
        <v>30</v>
      </c>
      <c r="K3" s="25" t="str">
        <f t="shared" ref="K3:K24" si="3" xml:space="preserve"> TEXT(J3-I3, "[H]:MM:SS")</f>
        <v>578:27:00</v>
      </c>
      <c r="L3" s="26">
        <f>SUM(K3/J3)</f>
        <v>0.80340277777777791</v>
      </c>
    </row>
    <row r="4" spans="1:12" ht="16.5" thickBot="1" x14ac:dyDescent="0.3">
      <c r="A4" s="9" t="s">
        <v>2</v>
      </c>
      <c r="B4" s="12" t="s">
        <v>88</v>
      </c>
      <c r="C4" s="155">
        <v>0</v>
      </c>
      <c r="D4" s="149">
        <f t="shared" si="0"/>
        <v>0</v>
      </c>
      <c r="E4" s="103">
        <v>6.8749999999999992E-2</v>
      </c>
      <c r="F4" s="149">
        <f t="shared" si="1"/>
        <v>2.2916666666666662E-3</v>
      </c>
      <c r="G4" s="103">
        <v>0</v>
      </c>
      <c r="H4" s="156">
        <f t="shared" si="2"/>
        <v>0</v>
      </c>
      <c r="I4" s="60">
        <f t="shared" ref="I4:I25" si="4">SUM(C4+E4+G4)</f>
        <v>6.8749999999999992E-2</v>
      </c>
      <c r="J4" s="7">
        <v>30</v>
      </c>
      <c r="K4" s="25" t="str">
        <f t="shared" si="3"/>
        <v>718:21:00</v>
      </c>
      <c r="L4" s="26">
        <f t="shared" ref="L4:L25" si="5">SUM(K4/J4)</f>
        <v>0.99770833333333342</v>
      </c>
    </row>
    <row r="5" spans="1:12" ht="16.5" thickBot="1" x14ac:dyDescent="0.3">
      <c r="A5" s="9" t="s">
        <v>48</v>
      </c>
      <c r="B5" s="12" t="s">
        <v>69</v>
      </c>
      <c r="C5" s="155">
        <v>0</v>
      </c>
      <c r="D5" s="149">
        <f t="shared" si="0"/>
        <v>0</v>
      </c>
      <c r="E5" s="146">
        <v>0</v>
      </c>
      <c r="F5" s="149">
        <f t="shared" si="1"/>
        <v>0</v>
      </c>
      <c r="G5" s="103">
        <v>8.4722222222222213E-2</v>
      </c>
      <c r="H5" s="156">
        <f t="shared" si="2"/>
        <v>2.8240740740740739E-3</v>
      </c>
      <c r="I5" s="60">
        <f t="shared" si="4"/>
        <v>8.4722222222222213E-2</v>
      </c>
      <c r="J5" s="7">
        <v>30</v>
      </c>
      <c r="K5" s="25" t="str">
        <f t="shared" si="3"/>
        <v>717:58:00</v>
      </c>
      <c r="L5" s="26">
        <f t="shared" si="5"/>
        <v>0.99717592592592597</v>
      </c>
    </row>
    <row r="6" spans="1:12" ht="16.5" thickBot="1" x14ac:dyDescent="0.3">
      <c r="A6" s="9" t="s">
        <v>5</v>
      </c>
      <c r="B6" s="12" t="s">
        <v>89</v>
      </c>
      <c r="C6" s="157">
        <v>0</v>
      </c>
      <c r="D6" s="149">
        <f t="shared" si="0"/>
        <v>0</v>
      </c>
      <c r="E6" s="146">
        <v>0</v>
      </c>
      <c r="F6" s="149">
        <f t="shared" si="1"/>
        <v>0</v>
      </c>
      <c r="G6" s="103">
        <v>0.15277777777777776</v>
      </c>
      <c r="H6" s="156">
        <f t="shared" si="2"/>
        <v>5.0925925925925921E-3</v>
      </c>
      <c r="I6" s="60">
        <f t="shared" si="4"/>
        <v>0.15277777777777776</v>
      </c>
      <c r="J6" s="7">
        <v>30</v>
      </c>
      <c r="K6" s="25" t="str">
        <f t="shared" si="3"/>
        <v>716:20:00</v>
      </c>
      <c r="L6" s="26">
        <f t="shared" si="5"/>
        <v>0.99490740740740746</v>
      </c>
    </row>
    <row r="7" spans="1:12" ht="16.5" thickBot="1" x14ac:dyDescent="0.3">
      <c r="A7" s="9" t="s">
        <v>7</v>
      </c>
      <c r="B7" s="12" t="s">
        <v>90</v>
      </c>
      <c r="C7" s="155">
        <v>5.2083333333333329E-2</v>
      </c>
      <c r="D7" s="149">
        <f t="shared" si="0"/>
        <v>1.736111111111111E-3</v>
      </c>
      <c r="E7" s="103">
        <v>0</v>
      </c>
      <c r="F7" s="149">
        <f t="shared" si="1"/>
        <v>0</v>
      </c>
      <c r="G7" s="146">
        <v>0</v>
      </c>
      <c r="H7" s="156">
        <f t="shared" si="2"/>
        <v>0</v>
      </c>
      <c r="I7" s="60">
        <f t="shared" si="4"/>
        <v>5.2083333333333329E-2</v>
      </c>
      <c r="J7" s="7">
        <v>30</v>
      </c>
      <c r="K7" s="25" t="str">
        <f t="shared" si="3"/>
        <v>718:45:00</v>
      </c>
      <c r="L7" s="26">
        <f t="shared" si="5"/>
        <v>0.99826388888888895</v>
      </c>
    </row>
    <row r="8" spans="1:12" ht="16.5" thickBot="1" x14ac:dyDescent="0.3">
      <c r="A8" s="9" t="s">
        <v>9</v>
      </c>
      <c r="B8" s="12" t="s">
        <v>70</v>
      </c>
      <c r="C8" s="155">
        <v>0</v>
      </c>
      <c r="D8" s="149">
        <f t="shared" si="0"/>
        <v>0</v>
      </c>
      <c r="E8" s="146">
        <v>0</v>
      </c>
      <c r="F8" s="149">
        <f t="shared" si="1"/>
        <v>0</v>
      </c>
      <c r="G8" s="103">
        <v>7.3611111111111113E-2</v>
      </c>
      <c r="H8" s="156">
        <f t="shared" si="2"/>
        <v>2.4537037037037036E-3</v>
      </c>
      <c r="I8" s="60">
        <f t="shared" si="4"/>
        <v>7.3611111111111113E-2</v>
      </c>
      <c r="J8" s="7">
        <v>30</v>
      </c>
      <c r="K8" s="25" t="str">
        <f t="shared" si="3"/>
        <v>718:14:00</v>
      </c>
      <c r="L8" s="26">
        <f t="shared" si="5"/>
        <v>0.99754629629629632</v>
      </c>
    </row>
    <row r="9" spans="1:12" ht="16.5" thickBot="1" x14ac:dyDescent="0.3">
      <c r="A9" s="9" t="s">
        <v>11</v>
      </c>
      <c r="B9" s="12" t="s">
        <v>71</v>
      </c>
      <c r="C9" s="155">
        <v>0.14374999999999999</v>
      </c>
      <c r="D9" s="149">
        <f t="shared" si="0"/>
        <v>4.7916666666666663E-3</v>
      </c>
      <c r="E9" s="103">
        <v>0.16666666666666666</v>
      </c>
      <c r="F9" s="149">
        <f t="shared" si="1"/>
        <v>5.5555555555555549E-3</v>
      </c>
      <c r="G9" s="103">
        <v>0</v>
      </c>
      <c r="H9" s="156">
        <f t="shared" si="2"/>
        <v>0</v>
      </c>
      <c r="I9" s="60">
        <f t="shared" si="4"/>
        <v>0.31041666666666667</v>
      </c>
      <c r="J9" s="7">
        <v>30</v>
      </c>
      <c r="K9" s="25" t="str">
        <f t="shared" si="3"/>
        <v>712:33:00</v>
      </c>
      <c r="L9" s="26">
        <f t="shared" si="5"/>
        <v>0.98965277777777771</v>
      </c>
    </row>
    <row r="10" spans="1:12" ht="16.5" thickBot="1" x14ac:dyDescent="0.3">
      <c r="A10" s="9" t="s">
        <v>13</v>
      </c>
      <c r="B10" s="12" t="s">
        <v>72</v>
      </c>
      <c r="C10" s="157">
        <v>0</v>
      </c>
      <c r="D10" s="149">
        <f t="shared" si="0"/>
        <v>0</v>
      </c>
      <c r="E10" s="146">
        <v>0</v>
      </c>
      <c r="F10" s="149">
        <f t="shared" si="1"/>
        <v>0</v>
      </c>
      <c r="G10" s="146">
        <v>0</v>
      </c>
      <c r="H10" s="156">
        <f t="shared" si="2"/>
        <v>0</v>
      </c>
      <c r="I10" s="60">
        <f t="shared" si="4"/>
        <v>0</v>
      </c>
      <c r="J10" s="7">
        <v>30</v>
      </c>
      <c r="K10" s="25" t="str">
        <f t="shared" si="3"/>
        <v>720:00:00</v>
      </c>
      <c r="L10" s="26">
        <f t="shared" si="5"/>
        <v>1</v>
      </c>
    </row>
    <row r="11" spans="1:12" ht="16.5" thickBot="1" x14ac:dyDescent="0.3">
      <c r="A11" s="9" t="s">
        <v>15</v>
      </c>
      <c r="B11" s="12" t="s">
        <v>91</v>
      </c>
      <c r="C11" s="157">
        <v>0</v>
      </c>
      <c r="D11" s="149">
        <f t="shared" si="0"/>
        <v>0</v>
      </c>
      <c r="E11" s="146">
        <v>0</v>
      </c>
      <c r="F11" s="149">
        <f t="shared" si="1"/>
        <v>0</v>
      </c>
      <c r="G11" s="146">
        <v>0</v>
      </c>
      <c r="H11" s="156">
        <f t="shared" si="2"/>
        <v>0</v>
      </c>
      <c r="I11" s="60">
        <f t="shared" si="4"/>
        <v>0</v>
      </c>
      <c r="J11" s="7">
        <v>30</v>
      </c>
      <c r="K11" s="25" t="str">
        <f t="shared" si="3"/>
        <v>720:00:00</v>
      </c>
      <c r="L11" s="26">
        <f t="shared" si="5"/>
        <v>1</v>
      </c>
    </row>
    <row r="12" spans="1:12" ht="16.5" thickBot="1" x14ac:dyDescent="0.3">
      <c r="A12" s="9" t="s">
        <v>17</v>
      </c>
      <c r="B12" s="12" t="s">
        <v>92</v>
      </c>
      <c r="C12" s="157">
        <v>0</v>
      </c>
      <c r="D12" s="149">
        <f t="shared" si="0"/>
        <v>0</v>
      </c>
      <c r="E12" s="146">
        <v>0</v>
      </c>
      <c r="F12" s="149">
        <f t="shared" si="1"/>
        <v>0</v>
      </c>
      <c r="G12" s="103">
        <v>0.16666666666666666</v>
      </c>
      <c r="H12" s="156">
        <f t="shared" si="2"/>
        <v>5.5555555555555549E-3</v>
      </c>
      <c r="I12" s="60">
        <f t="shared" si="4"/>
        <v>0.16666666666666666</v>
      </c>
      <c r="J12" s="7">
        <v>30</v>
      </c>
      <c r="K12" s="25" t="str">
        <f t="shared" si="3"/>
        <v>716:00:00</v>
      </c>
      <c r="L12" s="26">
        <f t="shared" si="5"/>
        <v>0.99444444444444435</v>
      </c>
    </row>
    <row r="13" spans="1:12" ht="16.5" thickBot="1" x14ac:dyDescent="0.3">
      <c r="A13" s="9" t="s">
        <v>49</v>
      </c>
      <c r="B13" s="12" t="s">
        <v>73</v>
      </c>
      <c r="C13" s="157">
        <v>0</v>
      </c>
      <c r="D13" s="149">
        <f t="shared" si="0"/>
        <v>0</v>
      </c>
      <c r="E13" s="103">
        <v>0.1111111111111111</v>
      </c>
      <c r="F13" s="149">
        <f t="shared" si="1"/>
        <v>3.7037037037037034E-3</v>
      </c>
      <c r="G13" s="103">
        <v>3.125E-2</v>
      </c>
      <c r="H13" s="156">
        <f t="shared" si="2"/>
        <v>1.0416666666666667E-3</v>
      </c>
      <c r="I13" s="60">
        <f t="shared" si="4"/>
        <v>0.1423611111111111</v>
      </c>
      <c r="J13" s="7">
        <v>30</v>
      </c>
      <c r="K13" s="25" t="str">
        <f t="shared" si="3"/>
        <v>716:35:00</v>
      </c>
      <c r="L13" s="26">
        <f t="shared" si="5"/>
        <v>0.99525462962962963</v>
      </c>
    </row>
    <row r="14" spans="1:12" ht="16.5" thickBot="1" x14ac:dyDescent="0.3">
      <c r="A14" s="9" t="s">
        <v>50</v>
      </c>
      <c r="B14" s="12" t="s">
        <v>74</v>
      </c>
      <c r="C14" s="155">
        <v>6.25E-2</v>
      </c>
      <c r="D14" s="149">
        <f t="shared" si="0"/>
        <v>2.0833333333333333E-3</v>
      </c>
      <c r="E14" s="146">
        <v>0</v>
      </c>
      <c r="F14" s="149">
        <f t="shared" si="1"/>
        <v>0</v>
      </c>
      <c r="G14" s="146">
        <v>0</v>
      </c>
      <c r="H14" s="156">
        <f t="shared" si="2"/>
        <v>0</v>
      </c>
      <c r="I14" s="60">
        <f t="shared" si="4"/>
        <v>6.25E-2</v>
      </c>
      <c r="J14" s="7">
        <v>30</v>
      </c>
      <c r="K14" s="25" t="str">
        <f t="shared" si="3"/>
        <v>718:30:00</v>
      </c>
      <c r="L14" s="26">
        <f t="shared" si="5"/>
        <v>0.99791666666666667</v>
      </c>
    </row>
    <row r="15" spans="1:12" ht="16.5" thickBot="1" x14ac:dyDescent="0.3">
      <c r="A15" s="9" t="s">
        <v>21</v>
      </c>
      <c r="B15" s="12" t="s">
        <v>75</v>
      </c>
      <c r="C15" s="155">
        <v>0.17708333333333334</v>
      </c>
      <c r="D15" s="149">
        <f t="shared" si="0"/>
        <v>5.9027777777777785E-3</v>
      </c>
      <c r="E15" s="103">
        <v>0</v>
      </c>
      <c r="F15" s="149">
        <f t="shared" si="1"/>
        <v>0</v>
      </c>
      <c r="G15" s="146">
        <v>0</v>
      </c>
      <c r="H15" s="156">
        <f t="shared" si="2"/>
        <v>0</v>
      </c>
      <c r="I15" s="60">
        <f t="shared" si="4"/>
        <v>0.17708333333333334</v>
      </c>
      <c r="J15" s="7">
        <v>30</v>
      </c>
      <c r="K15" s="25" t="str">
        <f t="shared" si="3"/>
        <v>715:45:00</v>
      </c>
      <c r="L15" s="26">
        <f t="shared" si="5"/>
        <v>0.9940972222222223</v>
      </c>
    </row>
    <row r="16" spans="1:12" ht="16.5" thickBot="1" x14ac:dyDescent="0.3">
      <c r="A16" s="9" t="s">
        <v>23</v>
      </c>
      <c r="B16" s="12" t="s">
        <v>76</v>
      </c>
      <c r="C16" s="155">
        <v>3.4993055555555554</v>
      </c>
      <c r="D16" s="149">
        <f t="shared" si="0"/>
        <v>0.11664351851851852</v>
      </c>
      <c r="E16" s="103">
        <v>0.16944444444444445</v>
      </c>
      <c r="F16" s="149">
        <f t="shared" si="1"/>
        <v>5.6481481481481487E-3</v>
      </c>
      <c r="G16" s="103">
        <v>0</v>
      </c>
      <c r="H16" s="156">
        <f t="shared" si="2"/>
        <v>0</v>
      </c>
      <c r="I16" s="60">
        <f t="shared" si="4"/>
        <v>3.6687499999999997</v>
      </c>
      <c r="J16" s="7">
        <v>30</v>
      </c>
      <c r="K16" s="25" t="str">
        <f t="shared" si="3"/>
        <v>631:57:00</v>
      </c>
      <c r="L16" s="26">
        <f t="shared" si="5"/>
        <v>0.87770833333333331</v>
      </c>
    </row>
    <row r="17" spans="1:12" ht="16.5" thickBot="1" x14ac:dyDescent="0.3">
      <c r="A17" s="9" t="s">
        <v>25</v>
      </c>
      <c r="B17" s="12" t="s">
        <v>77</v>
      </c>
      <c r="C17" s="155">
        <v>1.0416666666666666E-2</v>
      </c>
      <c r="D17" s="149">
        <f t="shared" si="0"/>
        <v>3.4722222222222218E-4</v>
      </c>
      <c r="E17" s="103">
        <v>0.18055555555555555</v>
      </c>
      <c r="F17" s="149">
        <f t="shared" si="1"/>
        <v>6.0185185185185185E-3</v>
      </c>
      <c r="G17" s="103">
        <v>8.3333333333333329E-2</v>
      </c>
      <c r="H17" s="156">
        <f t="shared" si="2"/>
        <v>2.7777777777777775E-3</v>
      </c>
      <c r="I17" s="60">
        <f t="shared" si="4"/>
        <v>0.27430555555555552</v>
      </c>
      <c r="J17" s="7">
        <v>30</v>
      </c>
      <c r="K17" s="25" t="str">
        <f t="shared" si="3"/>
        <v>713:25:00</v>
      </c>
      <c r="L17" s="26">
        <f t="shared" si="5"/>
        <v>0.99085648148148142</v>
      </c>
    </row>
    <row r="18" spans="1:12" ht="16.5" thickBot="1" x14ac:dyDescent="0.3">
      <c r="A18" s="9" t="s">
        <v>27</v>
      </c>
      <c r="B18" s="12" t="s">
        <v>78</v>
      </c>
      <c r="C18" s="157">
        <v>0</v>
      </c>
      <c r="D18" s="149">
        <f t="shared" si="0"/>
        <v>0</v>
      </c>
      <c r="E18" s="146">
        <v>0</v>
      </c>
      <c r="F18" s="149">
        <f t="shared" si="1"/>
        <v>0</v>
      </c>
      <c r="G18" s="146">
        <v>0</v>
      </c>
      <c r="H18" s="156">
        <f t="shared" si="2"/>
        <v>0</v>
      </c>
      <c r="I18" s="60">
        <f t="shared" si="4"/>
        <v>0</v>
      </c>
      <c r="J18" s="7">
        <v>30</v>
      </c>
      <c r="K18" s="25" t="str">
        <f t="shared" si="3"/>
        <v>720:00:00</v>
      </c>
      <c r="L18" s="26">
        <f t="shared" si="5"/>
        <v>1</v>
      </c>
    </row>
    <row r="19" spans="1:12" ht="16.5" thickBot="1" x14ac:dyDescent="0.3">
      <c r="A19" s="9" t="s">
        <v>30</v>
      </c>
      <c r="B19" s="12" t="s">
        <v>93</v>
      </c>
      <c r="C19" s="155">
        <v>0</v>
      </c>
      <c r="D19" s="149">
        <f t="shared" si="0"/>
        <v>0</v>
      </c>
      <c r="E19" s="103">
        <v>0</v>
      </c>
      <c r="F19" s="149">
        <f t="shared" si="1"/>
        <v>0</v>
      </c>
      <c r="G19" s="103">
        <v>0</v>
      </c>
      <c r="H19" s="156">
        <f t="shared" si="2"/>
        <v>0</v>
      </c>
      <c r="I19" s="60">
        <f t="shared" si="4"/>
        <v>0</v>
      </c>
      <c r="J19" s="7">
        <v>30</v>
      </c>
      <c r="K19" s="25" t="str">
        <f t="shared" si="3"/>
        <v>720:00:00</v>
      </c>
      <c r="L19" s="26">
        <f t="shared" si="5"/>
        <v>1</v>
      </c>
    </row>
    <row r="20" spans="1:12" ht="16.5" thickBot="1" x14ac:dyDescent="0.3">
      <c r="A20" s="9" t="s">
        <v>32</v>
      </c>
      <c r="B20" s="12" t="s">
        <v>79</v>
      </c>
      <c r="C20" s="157">
        <v>0</v>
      </c>
      <c r="D20" s="149">
        <f t="shared" si="0"/>
        <v>0</v>
      </c>
      <c r="E20" s="146">
        <v>0</v>
      </c>
      <c r="F20" s="149">
        <f t="shared" si="1"/>
        <v>0</v>
      </c>
      <c r="G20" s="146">
        <v>0</v>
      </c>
      <c r="H20" s="156">
        <f t="shared" si="2"/>
        <v>0</v>
      </c>
      <c r="I20" s="60">
        <f t="shared" si="4"/>
        <v>0</v>
      </c>
      <c r="J20" s="7">
        <v>30</v>
      </c>
      <c r="K20" s="25" t="str">
        <f t="shared" si="3"/>
        <v>720:00:00</v>
      </c>
      <c r="L20" s="26">
        <f t="shared" si="5"/>
        <v>1</v>
      </c>
    </row>
    <row r="21" spans="1:12" ht="16.5" thickBot="1" x14ac:dyDescent="0.3">
      <c r="A21" s="9" t="s">
        <v>34</v>
      </c>
      <c r="B21" s="12" t="s">
        <v>80</v>
      </c>
      <c r="C21" s="155">
        <v>0</v>
      </c>
      <c r="D21" s="149">
        <f t="shared" si="0"/>
        <v>0</v>
      </c>
      <c r="E21" s="103">
        <v>0</v>
      </c>
      <c r="F21" s="149">
        <f t="shared" si="1"/>
        <v>0</v>
      </c>
      <c r="G21" s="103">
        <v>0</v>
      </c>
      <c r="H21" s="156">
        <f t="shared" si="2"/>
        <v>0</v>
      </c>
      <c r="I21" s="60">
        <f t="shared" si="4"/>
        <v>0</v>
      </c>
      <c r="J21" s="7">
        <v>30</v>
      </c>
      <c r="K21" s="25" t="str">
        <f t="shared" si="3"/>
        <v>720:00:00</v>
      </c>
      <c r="L21" s="26">
        <f t="shared" si="5"/>
        <v>1</v>
      </c>
    </row>
    <row r="22" spans="1:12" ht="16.5" thickBot="1" x14ac:dyDescent="0.3">
      <c r="A22" s="9" t="s">
        <v>36</v>
      </c>
      <c r="B22" s="12" t="s">
        <v>81</v>
      </c>
      <c r="C22" s="157">
        <v>0</v>
      </c>
      <c r="D22" s="149">
        <f t="shared" si="0"/>
        <v>0</v>
      </c>
      <c r="E22" s="146">
        <v>0</v>
      </c>
      <c r="F22" s="149">
        <f t="shared" si="1"/>
        <v>0</v>
      </c>
      <c r="G22" s="146">
        <v>0</v>
      </c>
      <c r="H22" s="156">
        <f t="shared" si="2"/>
        <v>0</v>
      </c>
      <c r="I22" s="60">
        <f t="shared" si="4"/>
        <v>0</v>
      </c>
      <c r="J22" s="7">
        <v>30</v>
      </c>
      <c r="K22" s="25" t="str">
        <f t="shared" si="3"/>
        <v>720:00:00</v>
      </c>
      <c r="L22" s="26">
        <f t="shared" si="5"/>
        <v>1</v>
      </c>
    </row>
    <row r="23" spans="1:12" ht="16.5" thickBot="1" x14ac:dyDescent="0.3">
      <c r="A23" s="9" t="s">
        <v>38</v>
      </c>
      <c r="B23" s="12" t="s">
        <v>82</v>
      </c>
      <c r="C23" s="157">
        <v>0</v>
      </c>
      <c r="D23" s="149">
        <f t="shared" si="0"/>
        <v>0</v>
      </c>
      <c r="E23" s="146">
        <v>0</v>
      </c>
      <c r="F23" s="149">
        <f t="shared" si="1"/>
        <v>0</v>
      </c>
      <c r="G23" s="146">
        <v>0</v>
      </c>
      <c r="H23" s="156">
        <f t="shared" si="2"/>
        <v>0</v>
      </c>
      <c r="I23" s="60">
        <f t="shared" si="4"/>
        <v>0</v>
      </c>
      <c r="J23" s="7">
        <v>30</v>
      </c>
      <c r="K23" s="25" t="str">
        <f t="shared" si="3"/>
        <v>720:00:00</v>
      </c>
      <c r="L23" s="26">
        <f t="shared" si="5"/>
        <v>1</v>
      </c>
    </row>
    <row r="24" spans="1:12" ht="16.5" thickBot="1" x14ac:dyDescent="0.3">
      <c r="A24" s="9" t="s">
        <v>40</v>
      </c>
      <c r="B24" s="12" t="s">
        <v>83</v>
      </c>
      <c r="C24" s="158">
        <v>0</v>
      </c>
      <c r="D24" s="159">
        <f t="shared" si="0"/>
        <v>0</v>
      </c>
      <c r="E24" s="160">
        <v>0</v>
      </c>
      <c r="F24" s="159">
        <f t="shared" si="1"/>
        <v>0</v>
      </c>
      <c r="G24" s="160">
        <v>0</v>
      </c>
      <c r="H24" s="161">
        <f t="shared" si="2"/>
        <v>0</v>
      </c>
      <c r="I24" s="60">
        <f t="shared" si="4"/>
        <v>0</v>
      </c>
      <c r="J24" s="7">
        <v>30</v>
      </c>
      <c r="K24" s="25" t="str">
        <f t="shared" si="3"/>
        <v>720:00:00</v>
      </c>
      <c r="L24" s="26">
        <f t="shared" si="5"/>
        <v>1</v>
      </c>
    </row>
    <row r="25" spans="1:12" ht="16.5" thickBot="1" x14ac:dyDescent="0.3">
      <c r="A25" s="12" t="s">
        <v>42</v>
      </c>
      <c r="B25" s="42"/>
      <c r="C25" s="147">
        <f>SUM(C3:C24)</f>
        <v>9.843055555555555</v>
      </c>
      <c r="D25" s="148">
        <f t="shared" si="0"/>
        <v>1.4913720538720537E-2</v>
      </c>
      <c r="E25" s="147">
        <f>SUM(E3:E24)</f>
        <v>0.69652777777777786</v>
      </c>
      <c r="F25" s="148">
        <f t="shared" si="1"/>
        <v>1.0553451178451181E-3</v>
      </c>
      <c r="G25" s="147">
        <f>SUM(G3:G24)</f>
        <v>0.59236111111111112</v>
      </c>
      <c r="H25" s="148">
        <f t="shared" si="2"/>
        <v>8.9751683501683498E-4</v>
      </c>
      <c r="I25" s="60">
        <f t="shared" si="4"/>
        <v>11.131944444444445</v>
      </c>
      <c r="J25" s="7">
        <f>SUM(J3:J24)</f>
        <v>660</v>
      </c>
      <c r="K25" s="25">
        <f xml:space="preserve"> SUM(J25-I25)</f>
        <v>648.86805555555554</v>
      </c>
      <c r="L25" s="41">
        <f t="shared" si="5"/>
        <v>0.98313341750841754</v>
      </c>
    </row>
    <row r="26" spans="1:12" x14ac:dyDescent="0.2">
      <c r="G26" s="8"/>
      <c r="I26" s="6"/>
      <c r="J26" s="6"/>
      <c r="K26" s="6"/>
      <c r="L26" s="6"/>
    </row>
    <row r="27" spans="1:12" x14ac:dyDescent="0.2">
      <c r="G27" s="8"/>
      <c r="I27" s="6"/>
      <c r="J27" s="6"/>
      <c r="K27" s="6"/>
      <c r="L27" s="6"/>
    </row>
    <row r="28" spans="1:12" x14ac:dyDescent="0.2">
      <c r="J28" s="51"/>
    </row>
    <row r="31" spans="1:12" ht="13.5" thickBot="1" x14ac:dyDescent="0.25">
      <c r="C31" s="58" t="s">
        <v>85</v>
      </c>
    </row>
    <row r="32" spans="1:12" x14ac:dyDescent="0.2">
      <c r="E32" s="166" t="s">
        <v>86</v>
      </c>
      <c r="G32" s="168" t="s">
        <v>87</v>
      </c>
    </row>
    <row r="33" spans="1:8" ht="13.5" thickBot="1" x14ac:dyDescent="0.25">
      <c r="E33" s="167"/>
      <c r="G33" s="169"/>
    </row>
    <row r="34" spans="1:8" ht="13.5" thickBot="1" x14ac:dyDescent="0.25">
      <c r="C34" s="170" t="s">
        <v>84</v>
      </c>
      <c r="D34" s="171"/>
      <c r="E34" s="167"/>
      <c r="G34" s="169"/>
    </row>
    <row r="35" spans="1:8" ht="13.5" thickBot="1" x14ac:dyDescent="0.25">
      <c r="C35" s="43" t="s">
        <v>46</v>
      </c>
      <c r="D35" s="44" t="s">
        <v>47</v>
      </c>
      <c r="E35" s="167"/>
      <c r="G35" s="169"/>
    </row>
    <row r="36" spans="1:8" ht="16.5" thickBot="1" x14ac:dyDescent="0.3">
      <c r="A36" s="59" t="s">
        <v>27</v>
      </c>
      <c r="B36" s="12" t="s">
        <v>94</v>
      </c>
      <c r="C36" s="162">
        <v>0.47916666666666669</v>
      </c>
      <c r="D36" s="70">
        <f>SUM(C36/F36)</f>
        <v>1.5972222222222224E-2</v>
      </c>
      <c r="E36" s="71">
        <f>SUM(C36)</f>
        <v>0.47916666666666669</v>
      </c>
      <c r="F36" s="71">
        <v>30</v>
      </c>
      <c r="G36" s="71" t="str">
        <f xml:space="preserve"> TEXT(F36-E36, "[H]:MM:SS")</f>
        <v>708:30:00</v>
      </c>
      <c r="H36" s="72">
        <f>SUM(G36/F36)</f>
        <v>0.98402777777777772</v>
      </c>
    </row>
  </sheetData>
  <mergeCells count="8">
    <mergeCell ref="A1:B2"/>
    <mergeCell ref="C1:D1"/>
    <mergeCell ref="E1:F1"/>
    <mergeCell ref="E32:E35"/>
    <mergeCell ref="G32:G35"/>
    <mergeCell ref="C34:D34"/>
    <mergeCell ref="I1:I2"/>
    <mergeCell ref="G1:H1"/>
  </mergeCells>
  <phoneticPr fontId="0" type="noConversion"/>
  <printOptions gridLines="1"/>
  <pageMargins left="0.75" right="0.75" top="1" bottom="1" header="0.5" footer="0.5"/>
  <pageSetup paperSize="9" scale="7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6" sqref="C36"/>
    </sheetView>
  </sheetViews>
  <sheetFormatPr defaultRowHeight="12.75" x14ac:dyDescent="0.2"/>
  <cols>
    <col min="1" max="1" width="20.7109375" customWidth="1"/>
    <col min="2" max="2" width="8.7109375" customWidth="1"/>
    <col min="3" max="3" width="11.42578125" customWidth="1"/>
    <col min="4" max="5" width="10.7109375" customWidth="1"/>
    <col min="6" max="6" width="12.85546875" customWidth="1"/>
    <col min="7" max="7" width="12" customWidth="1"/>
    <col min="8" max="8" width="10.7109375" customWidth="1"/>
    <col min="9" max="9" width="17.7109375" customWidth="1"/>
    <col min="10" max="10" width="15.5703125" customWidth="1"/>
    <col min="11" max="11" width="18" customWidth="1"/>
    <col min="12" max="12" width="10.7109375" customWidth="1"/>
  </cols>
  <sheetData>
    <row r="1" spans="1:19" ht="50.1" customHeight="1" thickBot="1" x14ac:dyDescent="0.25">
      <c r="A1" s="174">
        <v>42736</v>
      </c>
      <c r="B1" s="175"/>
      <c r="C1" s="170" t="s">
        <v>45</v>
      </c>
      <c r="D1" s="178"/>
      <c r="E1" s="170" t="s">
        <v>44</v>
      </c>
      <c r="F1" s="178"/>
      <c r="G1" s="170" t="s">
        <v>43</v>
      </c>
      <c r="H1" s="171"/>
      <c r="I1" s="172" t="s">
        <v>66</v>
      </c>
      <c r="J1" s="17"/>
      <c r="K1" s="21" t="s">
        <v>52</v>
      </c>
      <c r="L1" s="40" t="s">
        <v>65</v>
      </c>
    </row>
    <row r="2" spans="1:19" ht="16.5" customHeight="1" thickBot="1" x14ac:dyDescent="0.25">
      <c r="A2" s="176"/>
      <c r="B2" s="177"/>
      <c r="C2" s="43" t="s">
        <v>46</v>
      </c>
      <c r="D2" s="43" t="s">
        <v>47</v>
      </c>
      <c r="E2" s="43" t="s">
        <v>46</v>
      </c>
      <c r="F2" s="43" t="s">
        <v>47</v>
      </c>
      <c r="G2" s="43" t="s">
        <v>46</v>
      </c>
      <c r="H2" s="44" t="s">
        <v>47</v>
      </c>
      <c r="I2" s="173"/>
      <c r="J2" s="20"/>
      <c r="K2" s="22"/>
      <c r="L2" s="16"/>
    </row>
    <row r="3" spans="1:19" ht="16.5" thickBot="1" x14ac:dyDescent="0.3">
      <c r="A3" s="9" t="s">
        <v>0</v>
      </c>
      <c r="B3" s="12" t="s">
        <v>68</v>
      </c>
      <c r="C3" s="117">
        <v>0</v>
      </c>
      <c r="D3" s="113">
        <f t="shared" ref="D3:D24" si="0">SUM(C3/J3)</f>
        <v>0</v>
      </c>
      <c r="E3" s="116">
        <v>0</v>
      </c>
      <c r="F3" s="113">
        <f t="shared" ref="F3:F11" si="1">SUM(E3/J3)</f>
        <v>0</v>
      </c>
      <c r="G3" s="117">
        <v>0</v>
      </c>
      <c r="H3" s="113">
        <f t="shared" ref="H3:H24" si="2">SUM(G3/J3)</f>
        <v>0</v>
      </c>
      <c r="I3" s="60">
        <f>SUM(C3+E3+G3)</f>
        <v>0</v>
      </c>
      <c r="J3" s="7">
        <v>31</v>
      </c>
      <c r="K3" s="25" t="str">
        <f t="shared" ref="K3:K24" si="3" xml:space="preserve"> TEXT(J3-I3, "[H]:MM:SS")</f>
        <v>744:00:00</v>
      </c>
      <c r="L3" s="11">
        <f t="shared" ref="L3:L25" si="4">SUM(K3/J3)</f>
        <v>1</v>
      </c>
      <c r="M3" s="118"/>
    </row>
    <row r="4" spans="1:19" ht="16.5" thickBot="1" x14ac:dyDescent="0.3">
      <c r="A4" s="9" t="s">
        <v>2</v>
      </c>
      <c r="B4" s="12" t="s">
        <v>88</v>
      </c>
      <c r="C4" s="110">
        <v>0</v>
      </c>
      <c r="D4" s="114">
        <f t="shared" si="0"/>
        <v>0</v>
      </c>
      <c r="E4" s="111">
        <v>0</v>
      </c>
      <c r="F4" s="114">
        <f t="shared" si="1"/>
        <v>0</v>
      </c>
      <c r="G4" s="111">
        <v>0</v>
      </c>
      <c r="H4" s="114">
        <f t="shared" si="2"/>
        <v>0</v>
      </c>
      <c r="I4" s="60">
        <f t="shared" ref="I4:I25" si="5">SUM(C4+E4+G4)</f>
        <v>0</v>
      </c>
      <c r="J4" s="7">
        <v>31</v>
      </c>
      <c r="K4" s="25" t="str">
        <f t="shared" si="3"/>
        <v>744:00:00</v>
      </c>
      <c r="L4" s="26">
        <f>SUM(K4/J4)</f>
        <v>1</v>
      </c>
    </row>
    <row r="5" spans="1:19" ht="16.5" thickBot="1" x14ac:dyDescent="0.3">
      <c r="A5" s="9" t="s">
        <v>48</v>
      </c>
      <c r="B5" s="12" t="s">
        <v>69</v>
      </c>
      <c r="C5" s="110">
        <v>0</v>
      </c>
      <c r="D5" s="114">
        <f t="shared" si="0"/>
        <v>0</v>
      </c>
      <c r="E5" s="111">
        <v>0</v>
      </c>
      <c r="F5" s="114">
        <f t="shared" si="1"/>
        <v>0</v>
      </c>
      <c r="G5" s="110">
        <v>0</v>
      </c>
      <c r="H5" s="114">
        <f t="shared" si="2"/>
        <v>0</v>
      </c>
      <c r="I5" s="60">
        <f t="shared" si="5"/>
        <v>0</v>
      </c>
      <c r="J5" s="7">
        <v>31</v>
      </c>
      <c r="K5" s="25" t="str">
        <f t="shared" si="3"/>
        <v>744:00:00</v>
      </c>
      <c r="L5" s="26">
        <f t="shared" si="4"/>
        <v>1</v>
      </c>
    </row>
    <row r="6" spans="1:19" ht="16.5" thickBot="1" x14ac:dyDescent="0.3">
      <c r="A6" s="9" t="s">
        <v>5</v>
      </c>
      <c r="B6" s="12" t="s">
        <v>89</v>
      </c>
      <c r="C6" s="110">
        <v>0</v>
      </c>
      <c r="D6" s="114">
        <f t="shared" si="0"/>
        <v>0</v>
      </c>
      <c r="E6" s="111">
        <v>0</v>
      </c>
      <c r="F6" s="114">
        <f t="shared" si="1"/>
        <v>0</v>
      </c>
      <c r="G6" s="110">
        <v>0</v>
      </c>
      <c r="H6" s="114">
        <f t="shared" si="2"/>
        <v>0</v>
      </c>
      <c r="I6" s="60">
        <f t="shared" si="5"/>
        <v>0</v>
      </c>
      <c r="J6" s="7">
        <v>31</v>
      </c>
      <c r="K6" s="25" t="str">
        <f t="shared" si="3"/>
        <v>744:00:00</v>
      </c>
      <c r="L6" s="26">
        <f t="shared" si="4"/>
        <v>1</v>
      </c>
    </row>
    <row r="7" spans="1:19" ht="16.5" thickBot="1" x14ac:dyDescent="0.3">
      <c r="A7" s="9" t="s">
        <v>7</v>
      </c>
      <c r="B7" s="12" t="s">
        <v>90</v>
      </c>
      <c r="C7" s="110">
        <v>0</v>
      </c>
      <c r="D7" s="114">
        <f t="shared" si="0"/>
        <v>0</v>
      </c>
      <c r="E7" s="110">
        <v>0</v>
      </c>
      <c r="F7" s="114">
        <f t="shared" si="1"/>
        <v>0</v>
      </c>
      <c r="G7" s="110">
        <v>0</v>
      </c>
      <c r="H7" s="114">
        <f t="shared" si="2"/>
        <v>0</v>
      </c>
      <c r="I7" s="60">
        <f t="shared" si="5"/>
        <v>0</v>
      </c>
      <c r="J7" s="7">
        <v>31</v>
      </c>
      <c r="K7" s="25" t="str">
        <f t="shared" si="3"/>
        <v>744:00:00</v>
      </c>
      <c r="L7" s="26">
        <f t="shared" si="4"/>
        <v>1</v>
      </c>
    </row>
    <row r="8" spans="1:19" ht="16.5" thickBot="1" x14ac:dyDescent="0.3">
      <c r="A8" s="9" t="s">
        <v>9</v>
      </c>
      <c r="B8" s="12" t="s">
        <v>70</v>
      </c>
      <c r="C8" s="111">
        <v>0</v>
      </c>
      <c r="D8" s="114">
        <f t="shared" si="0"/>
        <v>0</v>
      </c>
      <c r="E8" s="110">
        <v>0</v>
      </c>
      <c r="F8" s="114">
        <f t="shared" si="1"/>
        <v>0</v>
      </c>
      <c r="G8" s="111">
        <v>0</v>
      </c>
      <c r="H8" s="114">
        <f t="shared" si="2"/>
        <v>0</v>
      </c>
      <c r="I8" s="60">
        <f t="shared" si="5"/>
        <v>0</v>
      </c>
      <c r="J8" s="7">
        <v>31</v>
      </c>
      <c r="K8" s="25" t="str">
        <f t="shared" si="3"/>
        <v>744:00:00</v>
      </c>
      <c r="L8" s="26">
        <f t="shared" si="4"/>
        <v>1</v>
      </c>
    </row>
    <row r="9" spans="1:19" ht="16.5" thickBot="1" x14ac:dyDescent="0.3">
      <c r="A9" s="9" t="s">
        <v>11</v>
      </c>
      <c r="B9" s="12" t="s">
        <v>71</v>
      </c>
      <c r="C9" s="110">
        <v>0</v>
      </c>
      <c r="D9" s="114">
        <f t="shared" si="0"/>
        <v>0</v>
      </c>
      <c r="E9" s="110">
        <v>0</v>
      </c>
      <c r="F9" s="114">
        <f t="shared" si="1"/>
        <v>0</v>
      </c>
      <c r="G9" s="110">
        <v>0</v>
      </c>
      <c r="H9" s="114">
        <f t="shared" si="2"/>
        <v>0</v>
      </c>
      <c r="I9" s="60">
        <f t="shared" si="5"/>
        <v>0</v>
      </c>
      <c r="J9" s="7">
        <v>31</v>
      </c>
      <c r="K9" s="25" t="str">
        <f t="shared" si="3"/>
        <v>744:00:00</v>
      </c>
      <c r="L9" s="26">
        <f t="shared" si="4"/>
        <v>1</v>
      </c>
    </row>
    <row r="10" spans="1:19" ht="16.5" thickBot="1" x14ac:dyDescent="0.3">
      <c r="A10" s="9" t="s">
        <v>13</v>
      </c>
      <c r="B10" s="12" t="s">
        <v>72</v>
      </c>
      <c r="C10" s="111">
        <v>0</v>
      </c>
      <c r="D10" s="114">
        <f t="shared" si="0"/>
        <v>0</v>
      </c>
      <c r="E10" s="111">
        <v>0</v>
      </c>
      <c r="F10" s="114">
        <f t="shared" si="1"/>
        <v>0</v>
      </c>
      <c r="G10" s="111">
        <v>0</v>
      </c>
      <c r="H10" s="114">
        <f t="shared" si="2"/>
        <v>0</v>
      </c>
      <c r="I10" s="60">
        <f t="shared" si="5"/>
        <v>0</v>
      </c>
      <c r="J10" s="7">
        <v>31</v>
      </c>
      <c r="K10" s="25" t="str">
        <f t="shared" si="3"/>
        <v>744:00:00</v>
      </c>
      <c r="L10" s="26">
        <f t="shared" si="4"/>
        <v>1</v>
      </c>
      <c r="S10" t="s">
        <v>95</v>
      </c>
    </row>
    <row r="11" spans="1:19" ht="16.5" thickBot="1" x14ac:dyDescent="0.3">
      <c r="A11" s="9" t="s">
        <v>15</v>
      </c>
      <c r="B11" s="12" t="s">
        <v>91</v>
      </c>
      <c r="C11" s="111">
        <v>0</v>
      </c>
      <c r="D11" s="114">
        <f t="shared" si="0"/>
        <v>0</v>
      </c>
      <c r="E11" s="110">
        <v>0</v>
      </c>
      <c r="F11" s="114">
        <f t="shared" si="1"/>
        <v>0</v>
      </c>
      <c r="G11" s="111">
        <v>0</v>
      </c>
      <c r="H11" s="114">
        <f t="shared" si="2"/>
        <v>0</v>
      </c>
      <c r="I11" s="60">
        <f t="shared" si="5"/>
        <v>0</v>
      </c>
      <c r="J11" s="7">
        <v>31</v>
      </c>
      <c r="K11" s="25" t="str">
        <f t="shared" si="3"/>
        <v>744:00:00</v>
      </c>
      <c r="L11" s="26">
        <f t="shared" si="4"/>
        <v>1</v>
      </c>
    </row>
    <row r="12" spans="1:19" ht="16.5" thickBot="1" x14ac:dyDescent="0.3">
      <c r="A12" s="9" t="s">
        <v>17</v>
      </c>
      <c r="B12" s="12" t="s">
        <v>92</v>
      </c>
      <c r="C12" s="111">
        <v>0</v>
      </c>
      <c r="D12" s="114">
        <f t="shared" si="0"/>
        <v>0</v>
      </c>
      <c r="E12" s="111">
        <v>0</v>
      </c>
      <c r="F12" s="114">
        <v>0</v>
      </c>
      <c r="G12" s="111">
        <v>0</v>
      </c>
      <c r="H12" s="114">
        <f t="shared" si="2"/>
        <v>0</v>
      </c>
      <c r="I12" s="60">
        <f t="shared" si="5"/>
        <v>0</v>
      </c>
      <c r="J12" s="7">
        <v>31</v>
      </c>
      <c r="K12" s="25" t="str">
        <f t="shared" si="3"/>
        <v>744:00:00</v>
      </c>
      <c r="L12" s="26">
        <f t="shared" si="4"/>
        <v>1</v>
      </c>
    </row>
    <row r="13" spans="1:19" ht="16.5" thickBot="1" x14ac:dyDescent="0.3">
      <c r="A13" s="9" t="s">
        <v>49</v>
      </c>
      <c r="B13" s="12" t="s">
        <v>73</v>
      </c>
      <c r="C13" s="111">
        <v>0</v>
      </c>
      <c r="D13" s="114">
        <f t="shared" si="0"/>
        <v>0</v>
      </c>
      <c r="E13" s="111">
        <v>0</v>
      </c>
      <c r="F13" s="114">
        <f t="shared" ref="F13:F24" si="6">SUM(E13/J13)</f>
        <v>0</v>
      </c>
      <c r="G13" s="110">
        <v>0</v>
      </c>
      <c r="H13" s="114">
        <f t="shared" si="2"/>
        <v>0</v>
      </c>
      <c r="I13" s="60">
        <f t="shared" si="5"/>
        <v>0</v>
      </c>
      <c r="J13" s="7">
        <v>31</v>
      </c>
      <c r="K13" s="25" t="str">
        <f t="shared" si="3"/>
        <v>744:00:00</v>
      </c>
      <c r="L13" s="26">
        <f t="shared" si="4"/>
        <v>1</v>
      </c>
    </row>
    <row r="14" spans="1:19" ht="16.5" thickBot="1" x14ac:dyDescent="0.3">
      <c r="A14" s="9" t="s">
        <v>50</v>
      </c>
      <c r="B14" s="12" t="s">
        <v>74</v>
      </c>
      <c r="C14" s="111">
        <v>0</v>
      </c>
      <c r="D14" s="114">
        <f t="shared" si="0"/>
        <v>0</v>
      </c>
      <c r="E14" s="111">
        <v>0</v>
      </c>
      <c r="F14" s="114">
        <f t="shared" si="6"/>
        <v>0</v>
      </c>
      <c r="G14" s="111">
        <v>0</v>
      </c>
      <c r="H14" s="114">
        <f t="shared" si="2"/>
        <v>0</v>
      </c>
      <c r="I14" s="60">
        <f t="shared" si="5"/>
        <v>0</v>
      </c>
      <c r="J14" s="7">
        <v>31</v>
      </c>
      <c r="K14" s="25" t="str">
        <f t="shared" si="3"/>
        <v>744:00:00</v>
      </c>
      <c r="L14" s="26">
        <f t="shared" si="4"/>
        <v>1</v>
      </c>
    </row>
    <row r="15" spans="1:19" ht="16.5" thickBot="1" x14ac:dyDescent="0.3">
      <c r="A15" s="9" t="s">
        <v>21</v>
      </c>
      <c r="B15" s="12" t="s">
        <v>75</v>
      </c>
      <c r="C15" s="110">
        <v>0</v>
      </c>
      <c r="D15" s="114">
        <f t="shared" si="0"/>
        <v>0</v>
      </c>
      <c r="E15" s="110">
        <v>0</v>
      </c>
      <c r="F15" s="114">
        <f t="shared" si="6"/>
        <v>0</v>
      </c>
      <c r="G15" s="111">
        <v>0</v>
      </c>
      <c r="H15" s="114">
        <f t="shared" si="2"/>
        <v>0</v>
      </c>
      <c r="I15" s="60">
        <f t="shared" si="5"/>
        <v>0</v>
      </c>
      <c r="J15" s="7">
        <v>31</v>
      </c>
      <c r="K15" s="25" t="str">
        <f t="shared" si="3"/>
        <v>744:00:00</v>
      </c>
      <c r="L15" s="26">
        <f t="shared" si="4"/>
        <v>1</v>
      </c>
    </row>
    <row r="16" spans="1:19" ht="16.5" thickBot="1" x14ac:dyDescent="0.3">
      <c r="A16" s="9" t="s">
        <v>23</v>
      </c>
      <c r="B16" s="12" t="s">
        <v>76</v>
      </c>
      <c r="C16" s="110">
        <v>0</v>
      </c>
      <c r="D16" s="114">
        <f t="shared" si="0"/>
        <v>0</v>
      </c>
      <c r="E16" s="110">
        <v>0</v>
      </c>
      <c r="F16" s="114">
        <f t="shared" si="6"/>
        <v>0</v>
      </c>
      <c r="G16" s="110">
        <v>0</v>
      </c>
      <c r="H16" s="114">
        <f t="shared" si="2"/>
        <v>0</v>
      </c>
      <c r="I16" s="60">
        <f t="shared" si="5"/>
        <v>0</v>
      </c>
      <c r="J16" s="7">
        <v>31</v>
      </c>
      <c r="K16" s="25" t="str">
        <f t="shared" si="3"/>
        <v>744:00:00</v>
      </c>
      <c r="L16" s="26">
        <f t="shared" si="4"/>
        <v>1</v>
      </c>
    </row>
    <row r="17" spans="1:12" ht="16.5" thickBot="1" x14ac:dyDescent="0.3">
      <c r="A17" s="9" t="s">
        <v>25</v>
      </c>
      <c r="B17" s="12" t="s">
        <v>77</v>
      </c>
      <c r="C17" s="110">
        <v>0</v>
      </c>
      <c r="D17" s="114">
        <f t="shared" si="0"/>
        <v>0</v>
      </c>
      <c r="E17" s="111">
        <v>0</v>
      </c>
      <c r="F17" s="114">
        <f t="shared" si="6"/>
        <v>0</v>
      </c>
      <c r="G17" s="110">
        <v>0</v>
      </c>
      <c r="H17" s="114">
        <f t="shared" si="2"/>
        <v>0</v>
      </c>
      <c r="I17" s="60">
        <f t="shared" si="5"/>
        <v>0</v>
      </c>
      <c r="J17" s="7">
        <v>31</v>
      </c>
      <c r="K17" s="25" t="str">
        <f t="shared" si="3"/>
        <v>744:00:00</v>
      </c>
      <c r="L17" s="26">
        <f t="shared" si="4"/>
        <v>1</v>
      </c>
    </row>
    <row r="18" spans="1:12" ht="16.5" thickBot="1" x14ac:dyDescent="0.3">
      <c r="A18" s="9" t="s">
        <v>27</v>
      </c>
      <c r="B18" s="12" t="s">
        <v>78</v>
      </c>
      <c r="C18" s="111">
        <v>0</v>
      </c>
      <c r="D18" s="114">
        <f t="shared" si="0"/>
        <v>0</v>
      </c>
      <c r="E18" s="111">
        <v>0</v>
      </c>
      <c r="F18" s="114">
        <f t="shared" si="6"/>
        <v>0</v>
      </c>
      <c r="G18" s="111">
        <v>0</v>
      </c>
      <c r="H18" s="114">
        <f t="shared" si="2"/>
        <v>0</v>
      </c>
      <c r="I18" s="60">
        <f t="shared" si="5"/>
        <v>0</v>
      </c>
      <c r="J18" s="7">
        <v>31</v>
      </c>
      <c r="K18" s="25" t="str">
        <f t="shared" si="3"/>
        <v>744:00:00</v>
      </c>
      <c r="L18" s="26">
        <f t="shared" si="4"/>
        <v>1</v>
      </c>
    </row>
    <row r="19" spans="1:12" ht="16.5" thickBot="1" x14ac:dyDescent="0.3">
      <c r="A19" s="9" t="s">
        <v>30</v>
      </c>
      <c r="B19" s="12" t="s">
        <v>93</v>
      </c>
      <c r="C19" s="110">
        <v>0</v>
      </c>
      <c r="D19" s="114">
        <f t="shared" si="0"/>
        <v>0</v>
      </c>
      <c r="E19" s="111">
        <v>0</v>
      </c>
      <c r="F19" s="114">
        <f t="shared" si="6"/>
        <v>0</v>
      </c>
      <c r="G19" s="110">
        <v>0</v>
      </c>
      <c r="H19" s="114">
        <f t="shared" si="2"/>
        <v>0</v>
      </c>
      <c r="I19" s="60">
        <f t="shared" si="5"/>
        <v>0</v>
      </c>
      <c r="J19" s="7">
        <v>31</v>
      </c>
      <c r="K19" s="25" t="str">
        <f t="shared" si="3"/>
        <v>744:00:00</v>
      </c>
      <c r="L19" s="26">
        <f t="shared" si="4"/>
        <v>1</v>
      </c>
    </row>
    <row r="20" spans="1:12" ht="16.5" thickBot="1" x14ac:dyDescent="0.3">
      <c r="A20" s="9" t="s">
        <v>32</v>
      </c>
      <c r="B20" s="12" t="s">
        <v>79</v>
      </c>
      <c r="C20" s="111">
        <v>0</v>
      </c>
      <c r="D20" s="114">
        <f t="shared" si="0"/>
        <v>0</v>
      </c>
      <c r="E20" s="111">
        <v>0</v>
      </c>
      <c r="F20" s="114">
        <f t="shared" si="6"/>
        <v>0</v>
      </c>
      <c r="G20" s="111">
        <v>0</v>
      </c>
      <c r="H20" s="114">
        <f t="shared" si="2"/>
        <v>0</v>
      </c>
      <c r="I20" s="60">
        <f t="shared" si="5"/>
        <v>0</v>
      </c>
      <c r="J20" s="7">
        <v>31</v>
      </c>
      <c r="K20" s="25" t="str">
        <f t="shared" si="3"/>
        <v>744:00:00</v>
      </c>
      <c r="L20" s="26">
        <f t="shared" si="4"/>
        <v>1</v>
      </c>
    </row>
    <row r="21" spans="1:12" ht="16.5" thickBot="1" x14ac:dyDescent="0.3">
      <c r="A21" s="9" t="s">
        <v>34</v>
      </c>
      <c r="B21" s="12" t="s">
        <v>80</v>
      </c>
      <c r="C21" s="110">
        <v>0</v>
      </c>
      <c r="D21" s="114">
        <f t="shared" si="0"/>
        <v>0</v>
      </c>
      <c r="E21" s="111">
        <v>0</v>
      </c>
      <c r="F21" s="114">
        <f t="shared" si="6"/>
        <v>0</v>
      </c>
      <c r="G21" s="110">
        <v>0</v>
      </c>
      <c r="H21" s="114">
        <f t="shared" si="2"/>
        <v>0</v>
      </c>
      <c r="I21" s="60">
        <f t="shared" si="5"/>
        <v>0</v>
      </c>
      <c r="J21" s="7">
        <v>31</v>
      </c>
      <c r="K21" s="25" t="str">
        <f t="shared" si="3"/>
        <v>744:00:00</v>
      </c>
      <c r="L21" s="26">
        <f t="shared" si="4"/>
        <v>1</v>
      </c>
    </row>
    <row r="22" spans="1:12" ht="16.5" thickBot="1" x14ac:dyDescent="0.3">
      <c r="A22" s="9" t="s">
        <v>36</v>
      </c>
      <c r="B22" s="12" t="s">
        <v>81</v>
      </c>
      <c r="C22" s="111">
        <v>0</v>
      </c>
      <c r="D22" s="114">
        <f t="shared" si="0"/>
        <v>0</v>
      </c>
      <c r="E22" s="111">
        <v>0</v>
      </c>
      <c r="F22" s="114">
        <f t="shared" si="6"/>
        <v>0</v>
      </c>
      <c r="G22" s="111">
        <v>0</v>
      </c>
      <c r="H22" s="114">
        <f t="shared" si="2"/>
        <v>0</v>
      </c>
      <c r="I22" s="60">
        <f t="shared" si="5"/>
        <v>0</v>
      </c>
      <c r="J22" s="7">
        <v>31</v>
      </c>
      <c r="K22" s="25" t="str">
        <f t="shared" si="3"/>
        <v>744:00:00</v>
      </c>
      <c r="L22" s="26">
        <f t="shared" si="4"/>
        <v>1</v>
      </c>
    </row>
    <row r="23" spans="1:12" ht="16.5" thickBot="1" x14ac:dyDescent="0.3">
      <c r="A23" s="9" t="s">
        <v>38</v>
      </c>
      <c r="B23" s="12" t="s">
        <v>82</v>
      </c>
      <c r="C23" s="111">
        <v>0</v>
      </c>
      <c r="D23" s="114">
        <f t="shared" si="0"/>
        <v>0</v>
      </c>
      <c r="E23" s="111">
        <v>0</v>
      </c>
      <c r="F23" s="114">
        <f t="shared" si="6"/>
        <v>0</v>
      </c>
      <c r="G23" s="111">
        <v>0</v>
      </c>
      <c r="H23" s="114">
        <f t="shared" si="2"/>
        <v>0</v>
      </c>
      <c r="I23" s="60">
        <f t="shared" si="5"/>
        <v>0</v>
      </c>
      <c r="J23" s="7">
        <v>31</v>
      </c>
      <c r="K23" s="25" t="str">
        <f t="shared" si="3"/>
        <v>744:00:00</v>
      </c>
      <c r="L23" s="26">
        <f t="shared" si="4"/>
        <v>1</v>
      </c>
    </row>
    <row r="24" spans="1:12" ht="16.5" thickBot="1" x14ac:dyDescent="0.3">
      <c r="A24" s="9" t="s">
        <v>40</v>
      </c>
      <c r="B24" s="12" t="s">
        <v>83</v>
      </c>
      <c r="C24" s="112">
        <v>0</v>
      </c>
      <c r="D24" s="115">
        <f t="shared" si="0"/>
        <v>0</v>
      </c>
      <c r="E24" s="112">
        <v>0</v>
      </c>
      <c r="F24" s="115">
        <f t="shared" si="6"/>
        <v>0</v>
      </c>
      <c r="G24" s="112">
        <v>0</v>
      </c>
      <c r="H24" s="115">
        <f t="shared" si="2"/>
        <v>0</v>
      </c>
      <c r="I24" s="60">
        <f t="shared" si="5"/>
        <v>0</v>
      </c>
      <c r="J24" s="7">
        <v>31</v>
      </c>
      <c r="K24" s="25" t="str">
        <f t="shared" si="3"/>
        <v>744:00:00</v>
      </c>
      <c r="L24" s="26">
        <f t="shared" si="4"/>
        <v>1</v>
      </c>
    </row>
    <row r="25" spans="1:12" ht="16.5" thickBot="1" x14ac:dyDescent="0.3">
      <c r="A25" s="12" t="s">
        <v>42</v>
      </c>
      <c r="B25" s="42"/>
      <c r="C25" s="93">
        <f>SUM(C3:C24)</f>
        <v>0</v>
      </c>
      <c r="D25" s="70">
        <f t="shared" ref="D25" si="7">SUM(C25/J25)</f>
        <v>0</v>
      </c>
      <c r="E25" s="94">
        <f>SUM(E3:E24)</f>
        <v>0</v>
      </c>
      <c r="F25" s="70">
        <f t="shared" ref="F25" si="8">SUM(E25/J25)</f>
        <v>0</v>
      </c>
      <c r="G25" s="94">
        <f>SUM(G3:G24)</f>
        <v>0</v>
      </c>
      <c r="H25" s="109">
        <f>SUM(G25/J25)</f>
        <v>0</v>
      </c>
      <c r="I25" s="60">
        <f t="shared" si="5"/>
        <v>0</v>
      </c>
      <c r="J25" s="7">
        <f>SUM(J3:J24)</f>
        <v>682</v>
      </c>
      <c r="K25" s="25">
        <f xml:space="preserve"> SUM(J25-I25)</f>
        <v>682</v>
      </c>
      <c r="L25" s="41">
        <f t="shared" si="4"/>
        <v>1</v>
      </c>
    </row>
    <row r="26" spans="1:12" ht="15" x14ac:dyDescent="0.2">
      <c r="C26" s="4"/>
      <c r="D26" s="4"/>
      <c r="E26" s="4"/>
      <c r="F26" s="4"/>
      <c r="G26" s="4"/>
      <c r="H26" s="4"/>
      <c r="I26" s="4"/>
      <c r="J26" s="4"/>
    </row>
    <row r="31" spans="1:12" ht="13.5" thickBot="1" x14ac:dyDescent="0.25">
      <c r="C31" s="58" t="s">
        <v>85</v>
      </c>
    </row>
    <row r="32" spans="1:12" x14ac:dyDescent="0.2">
      <c r="E32" s="166" t="s">
        <v>86</v>
      </c>
      <c r="G32" s="168" t="s">
        <v>87</v>
      </c>
    </row>
    <row r="33" spans="1:8" ht="13.5" thickBot="1" x14ac:dyDescent="0.25">
      <c r="E33" s="167"/>
      <c r="G33" s="169"/>
    </row>
    <row r="34" spans="1:8" ht="13.5" thickBot="1" x14ac:dyDescent="0.25">
      <c r="C34" s="170" t="s">
        <v>84</v>
      </c>
      <c r="D34" s="171"/>
      <c r="E34" s="167"/>
      <c r="G34" s="169"/>
    </row>
    <row r="35" spans="1:8" ht="13.5" thickBot="1" x14ac:dyDescent="0.25">
      <c r="C35" s="43" t="s">
        <v>46</v>
      </c>
      <c r="D35" s="19" t="s">
        <v>47</v>
      </c>
      <c r="E35" s="179"/>
      <c r="G35" s="180"/>
    </row>
    <row r="36" spans="1:8" ht="16.5" thickBot="1" x14ac:dyDescent="0.3">
      <c r="A36" s="59" t="s">
        <v>27</v>
      </c>
      <c r="B36" s="9" t="s">
        <v>94</v>
      </c>
      <c r="C36" s="29">
        <v>0</v>
      </c>
      <c r="D36" s="56">
        <f>SUM(C36/F36)</f>
        <v>0</v>
      </c>
      <c r="E36" s="69">
        <v>6.25E-2</v>
      </c>
      <c r="F36" s="47">
        <v>31</v>
      </c>
      <c r="G36" s="57" t="str">
        <f xml:space="preserve"> TEXT(F36-E36, "[H]:MM:SS")</f>
        <v>742:30:00</v>
      </c>
      <c r="H36" s="48">
        <f>SUM(G36/F36)</f>
        <v>0.99798387096774188</v>
      </c>
    </row>
    <row r="37" spans="1:8" x14ac:dyDescent="0.2">
      <c r="C37" s="80"/>
    </row>
  </sheetData>
  <mergeCells count="8">
    <mergeCell ref="E32:E35"/>
    <mergeCell ref="G32:G35"/>
    <mergeCell ref="C34:D34"/>
    <mergeCell ref="A1:B2"/>
    <mergeCell ref="I1:I2"/>
    <mergeCell ref="C1:D1"/>
    <mergeCell ref="E1:F1"/>
    <mergeCell ref="G1:H1"/>
  </mergeCells>
  <phoneticPr fontId="0" type="noConversion"/>
  <pageMargins left="0.75" right="0.75" top="1" bottom="1" header="0.5" footer="0.5"/>
  <pageSetup paperSize="9" scale="8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7" sqref="C37"/>
    </sheetView>
  </sheetViews>
  <sheetFormatPr defaultRowHeight="12.75" x14ac:dyDescent="0.2"/>
  <cols>
    <col min="1" max="1" width="20.7109375" customWidth="1"/>
    <col min="2" max="2" width="8.7109375" customWidth="1"/>
    <col min="3" max="3" width="11.42578125" customWidth="1"/>
    <col min="4" max="5" width="10.7109375" customWidth="1"/>
    <col min="6" max="7" width="12.85546875" customWidth="1"/>
    <col min="8" max="8" width="10.7109375" customWidth="1"/>
    <col min="9" max="9" width="17.7109375" customWidth="1"/>
    <col min="10" max="10" width="20.7109375" customWidth="1"/>
    <col min="11" max="11" width="17.7109375" customWidth="1"/>
    <col min="12" max="12" width="10.7109375" customWidth="1"/>
  </cols>
  <sheetData>
    <row r="1" spans="1:13" ht="50.1" customHeight="1" thickBot="1" x14ac:dyDescent="0.3">
      <c r="A1" s="174">
        <v>42767</v>
      </c>
      <c r="B1" s="175"/>
      <c r="C1" s="170" t="s">
        <v>45</v>
      </c>
      <c r="D1" s="178"/>
      <c r="E1" s="170" t="s">
        <v>44</v>
      </c>
      <c r="F1" s="178"/>
      <c r="G1" s="170" t="s">
        <v>43</v>
      </c>
      <c r="H1" s="171"/>
      <c r="I1" s="172" t="s">
        <v>66</v>
      </c>
      <c r="J1" s="21"/>
      <c r="K1" s="21" t="s">
        <v>52</v>
      </c>
      <c r="L1" s="15"/>
    </row>
    <row r="2" spans="1:13" ht="16.5" customHeight="1" thickBot="1" x14ac:dyDescent="0.25">
      <c r="A2" s="176"/>
      <c r="B2" s="177"/>
      <c r="C2" s="43" t="s">
        <v>46</v>
      </c>
      <c r="D2" s="43" t="s">
        <v>47</v>
      </c>
      <c r="E2" s="43" t="s">
        <v>46</v>
      </c>
      <c r="F2" s="43" t="s">
        <v>47</v>
      </c>
      <c r="G2" s="43" t="s">
        <v>46</v>
      </c>
      <c r="H2" s="44" t="s">
        <v>47</v>
      </c>
      <c r="I2" s="173"/>
      <c r="J2" s="27"/>
      <c r="K2" s="22"/>
      <c r="L2" s="16"/>
      <c r="M2" s="52"/>
    </row>
    <row r="3" spans="1:13" ht="16.5" thickBot="1" x14ac:dyDescent="0.3">
      <c r="A3" s="9" t="s">
        <v>0</v>
      </c>
      <c r="B3" s="12" t="s">
        <v>68</v>
      </c>
      <c r="C3" s="96">
        <v>0</v>
      </c>
      <c r="D3" s="81">
        <f t="shared" ref="D3:D24" si="0">SUM(C3/J3)</f>
        <v>0</v>
      </c>
      <c r="E3" s="120">
        <v>0</v>
      </c>
      <c r="F3" s="81">
        <f t="shared" ref="F3:F11" si="1">SUM(E3/J3)</f>
        <v>0</v>
      </c>
      <c r="G3" s="97">
        <v>0</v>
      </c>
      <c r="H3" s="121">
        <f t="shared" ref="H3:H24" si="2">SUM(G3/J3)</f>
        <v>0</v>
      </c>
      <c r="I3" s="60">
        <f>SUM(C3+E3+G3)</f>
        <v>0</v>
      </c>
      <c r="J3" s="7">
        <v>29</v>
      </c>
      <c r="K3" s="25" t="str">
        <f t="shared" ref="K3:K24" si="3" xml:space="preserve"> TEXT(J3-I3, "[H]:MM:SS")</f>
        <v>696:00:00</v>
      </c>
      <c r="L3" s="26">
        <f t="shared" ref="L3:L25" si="4">SUM(K3/J3)</f>
        <v>1</v>
      </c>
    </row>
    <row r="4" spans="1:13" ht="16.5" thickBot="1" x14ac:dyDescent="0.3">
      <c r="A4" s="9" t="s">
        <v>2</v>
      </c>
      <c r="B4" s="12" t="s">
        <v>88</v>
      </c>
      <c r="C4" s="82">
        <v>0</v>
      </c>
      <c r="D4" s="39">
        <f t="shared" si="0"/>
        <v>0</v>
      </c>
      <c r="E4" s="62">
        <v>0</v>
      </c>
      <c r="F4" s="39">
        <f t="shared" si="1"/>
        <v>0</v>
      </c>
      <c r="G4" s="68">
        <v>0</v>
      </c>
      <c r="H4" s="122">
        <f t="shared" si="2"/>
        <v>0</v>
      </c>
      <c r="I4" s="60">
        <f t="shared" ref="I4:I25" si="5">SUM(C4+E4+G4)</f>
        <v>0</v>
      </c>
      <c r="J4" s="7">
        <v>29</v>
      </c>
      <c r="K4" s="25" t="str">
        <f t="shared" si="3"/>
        <v>696:00:00</v>
      </c>
      <c r="L4" s="26">
        <f t="shared" si="4"/>
        <v>1</v>
      </c>
    </row>
    <row r="5" spans="1:13" ht="16.5" thickBot="1" x14ac:dyDescent="0.3">
      <c r="A5" s="9" t="s">
        <v>48</v>
      </c>
      <c r="B5" s="12" t="s">
        <v>69</v>
      </c>
      <c r="C5" s="82">
        <v>0</v>
      </c>
      <c r="D5" s="39">
        <f t="shared" si="0"/>
        <v>0</v>
      </c>
      <c r="E5" s="68">
        <v>0</v>
      </c>
      <c r="F5" s="39">
        <f t="shared" si="1"/>
        <v>0</v>
      </c>
      <c r="G5" s="68">
        <v>0</v>
      </c>
      <c r="H5" s="122">
        <f t="shared" si="2"/>
        <v>0</v>
      </c>
      <c r="I5" s="60">
        <f t="shared" si="5"/>
        <v>0</v>
      </c>
      <c r="J5" s="7">
        <v>28</v>
      </c>
      <c r="K5" s="25" t="str">
        <f t="shared" si="3"/>
        <v>672:00:00</v>
      </c>
      <c r="L5" s="26">
        <f t="shared" si="4"/>
        <v>1</v>
      </c>
    </row>
    <row r="6" spans="1:13" ht="16.5" thickBot="1" x14ac:dyDescent="0.3">
      <c r="A6" s="9" t="s">
        <v>5</v>
      </c>
      <c r="B6" s="12" t="s">
        <v>89</v>
      </c>
      <c r="C6" s="82">
        <v>0</v>
      </c>
      <c r="D6" s="39">
        <f t="shared" si="0"/>
        <v>0</v>
      </c>
      <c r="E6" s="68">
        <v>0</v>
      </c>
      <c r="F6" s="39">
        <f t="shared" si="1"/>
        <v>0</v>
      </c>
      <c r="G6" s="62">
        <v>0</v>
      </c>
      <c r="H6" s="122">
        <f t="shared" si="2"/>
        <v>0</v>
      </c>
      <c r="I6" s="60">
        <f t="shared" si="5"/>
        <v>0</v>
      </c>
      <c r="J6" s="7">
        <v>28</v>
      </c>
      <c r="K6" s="25" t="str">
        <f t="shared" si="3"/>
        <v>672:00:00</v>
      </c>
      <c r="L6" s="26">
        <f t="shared" si="4"/>
        <v>1</v>
      </c>
    </row>
    <row r="7" spans="1:13" ht="16.5" thickBot="1" x14ac:dyDescent="0.3">
      <c r="A7" s="9" t="s">
        <v>7</v>
      </c>
      <c r="B7" s="12" t="s">
        <v>90</v>
      </c>
      <c r="C7" s="82">
        <v>0</v>
      </c>
      <c r="D7" s="39">
        <f t="shared" si="0"/>
        <v>0</v>
      </c>
      <c r="E7" s="62">
        <v>0</v>
      </c>
      <c r="F7" s="39">
        <f t="shared" si="1"/>
        <v>0</v>
      </c>
      <c r="G7" s="62">
        <v>0</v>
      </c>
      <c r="H7" s="122">
        <f t="shared" si="2"/>
        <v>0</v>
      </c>
      <c r="I7" s="60">
        <f t="shared" si="5"/>
        <v>0</v>
      </c>
      <c r="J7" s="7">
        <v>28</v>
      </c>
      <c r="K7" s="25" t="str">
        <f t="shared" si="3"/>
        <v>672:00:00</v>
      </c>
      <c r="L7" s="26">
        <f t="shared" si="4"/>
        <v>1</v>
      </c>
    </row>
    <row r="8" spans="1:13" ht="16.5" thickBot="1" x14ac:dyDescent="0.3">
      <c r="A8" s="9" t="s">
        <v>9</v>
      </c>
      <c r="B8" s="12" t="s">
        <v>70</v>
      </c>
      <c r="C8" s="123">
        <v>0</v>
      </c>
      <c r="D8" s="39">
        <f t="shared" si="0"/>
        <v>0</v>
      </c>
      <c r="E8" s="62">
        <v>0</v>
      </c>
      <c r="F8" s="39">
        <f t="shared" si="1"/>
        <v>0</v>
      </c>
      <c r="G8" s="62">
        <v>0</v>
      </c>
      <c r="H8" s="122">
        <f t="shared" si="2"/>
        <v>0</v>
      </c>
      <c r="I8" s="60">
        <f t="shared" si="5"/>
        <v>0</v>
      </c>
      <c r="J8" s="7">
        <v>28</v>
      </c>
      <c r="K8" s="25" t="str">
        <f t="shared" si="3"/>
        <v>672:00:00</v>
      </c>
      <c r="L8" s="26">
        <f t="shared" si="4"/>
        <v>1</v>
      </c>
    </row>
    <row r="9" spans="1:13" ht="16.5" thickBot="1" x14ac:dyDescent="0.3">
      <c r="A9" s="9" t="s">
        <v>11</v>
      </c>
      <c r="B9" s="12" t="s">
        <v>71</v>
      </c>
      <c r="C9" s="82">
        <v>0</v>
      </c>
      <c r="D9" s="39">
        <f t="shared" si="0"/>
        <v>0</v>
      </c>
      <c r="E9" s="62">
        <v>0</v>
      </c>
      <c r="F9" s="39">
        <f t="shared" si="1"/>
        <v>0</v>
      </c>
      <c r="G9" s="62">
        <v>0</v>
      </c>
      <c r="H9" s="122">
        <f t="shared" si="2"/>
        <v>0</v>
      </c>
      <c r="I9" s="60">
        <f t="shared" si="5"/>
        <v>0</v>
      </c>
      <c r="J9" s="7">
        <v>28</v>
      </c>
      <c r="K9" s="25" t="str">
        <f t="shared" si="3"/>
        <v>672:00:00</v>
      </c>
      <c r="L9" s="26">
        <f t="shared" si="4"/>
        <v>1</v>
      </c>
    </row>
    <row r="10" spans="1:13" ht="16.5" thickBot="1" x14ac:dyDescent="0.3">
      <c r="A10" s="9" t="s">
        <v>13</v>
      </c>
      <c r="B10" s="12" t="s">
        <v>72</v>
      </c>
      <c r="C10" s="123">
        <v>0</v>
      </c>
      <c r="D10" s="39">
        <f t="shared" si="0"/>
        <v>0</v>
      </c>
      <c r="E10" s="68">
        <v>0</v>
      </c>
      <c r="F10" s="39">
        <f t="shared" si="1"/>
        <v>0</v>
      </c>
      <c r="G10" s="68">
        <v>0</v>
      </c>
      <c r="H10" s="122">
        <f t="shared" si="2"/>
        <v>0</v>
      </c>
      <c r="I10" s="60">
        <f t="shared" si="5"/>
        <v>0</v>
      </c>
      <c r="J10" s="7">
        <v>28</v>
      </c>
      <c r="K10" s="25" t="str">
        <f t="shared" si="3"/>
        <v>672:00:00</v>
      </c>
      <c r="L10" s="26">
        <f t="shared" si="4"/>
        <v>1</v>
      </c>
    </row>
    <row r="11" spans="1:13" ht="16.5" thickBot="1" x14ac:dyDescent="0.3">
      <c r="A11" s="9" t="s">
        <v>15</v>
      </c>
      <c r="B11" s="12" t="s">
        <v>91</v>
      </c>
      <c r="C11" s="123">
        <v>0</v>
      </c>
      <c r="D11" s="39">
        <f t="shared" si="0"/>
        <v>0</v>
      </c>
      <c r="E11" s="62">
        <v>0</v>
      </c>
      <c r="F11" s="39">
        <f t="shared" si="1"/>
        <v>0</v>
      </c>
      <c r="G11" s="68">
        <v>0</v>
      </c>
      <c r="H11" s="122">
        <f t="shared" si="2"/>
        <v>0</v>
      </c>
      <c r="I11" s="60">
        <f t="shared" si="5"/>
        <v>0</v>
      </c>
      <c r="J11" s="7">
        <v>28</v>
      </c>
      <c r="K11" s="25" t="str">
        <f t="shared" si="3"/>
        <v>672:00:00</v>
      </c>
      <c r="L11" s="26">
        <f t="shared" si="4"/>
        <v>1</v>
      </c>
    </row>
    <row r="12" spans="1:13" ht="16.5" thickBot="1" x14ac:dyDescent="0.3">
      <c r="A12" s="9" t="s">
        <v>17</v>
      </c>
      <c r="B12" s="12" t="s">
        <v>92</v>
      </c>
      <c r="C12" s="123">
        <v>0</v>
      </c>
      <c r="D12" s="39">
        <f t="shared" si="0"/>
        <v>0</v>
      </c>
      <c r="E12" s="68">
        <v>0</v>
      </c>
      <c r="F12" s="39">
        <v>0</v>
      </c>
      <c r="G12" s="68">
        <v>0</v>
      </c>
      <c r="H12" s="122">
        <f t="shared" si="2"/>
        <v>0</v>
      </c>
      <c r="I12" s="60">
        <f t="shared" si="5"/>
        <v>0</v>
      </c>
      <c r="J12" s="7">
        <v>28</v>
      </c>
      <c r="K12" s="25" t="str">
        <f t="shared" si="3"/>
        <v>672:00:00</v>
      </c>
      <c r="L12" s="26">
        <f t="shared" si="4"/>
        <v>1</v>
      </c>
    </row>
    <row r="13" spans="1:13" ht="16.5" thickBot="1" x14ac:dyDescent="0.3">
      <c r="A13" s="9" t="s">
        <v>49</v>
      </c>
      <c r="B13" s="12" t="s">
        <v>73</v>
      </c>
      <c r="C13" s="123">
        <v>0</v>
      </c>
      <c r="D13" s="39">
        <f t="shared" si="0"/>
        <v>0</v>
      </c>
      <c r="E13" s="68">
        <v>0</v>
      </c>
      <c r="F13" s="39">
        <f t="shared" ref="F13:F24" si="6">SUM(E13/J13)</f>
        <v>0</v>
      </c>
      <c r="G13" s="68">
        <v>0</v>
      </c>
      <c r="H13" s="122">
        <f t="shared" si="2"/>
        <v>0</v>
      </c>
      <c r="I13" s="60">
        <f t="shared" si="5"/>
        <v>0</v>
      </c>
      <c r="J13" s="7">
        <v>28</v>
      </c>
      <c r="K13" s="25" t="str">
        <f t="shared" si="3"/>
        <v>672:00:00</v>
      </c>
      <c r="L13" s="26">
        <f t="shared" si="4"/>
        <v>1</v>
      </c>
    </row>
    <row r="14" spans="1:13" ht="16.5" thickBot="1" x14ac:dyDescent="0.3">
      <c r="A14" s="9" t="s">
        <v>50</v>
      </c>
      <c r="B14" s="12" t="s">
        <v>74</v>
      </c>
      <c r="C14" s="123">
        <v>0</v>
      </c>
      <c r="D14" s="39">
        <f t="shared" si="0"/>
        <v>0</v>
      </c>
      <c r="E14" s="62">
        <v>0</v>
      </c>
      <c r="F14" s="39">
        <f t="shared" si="6"/>
        <v>0</v>
      </c>
      <c r="G14" s="68">
        <v>0</v>
      </c>
      <c r="H14" s="122">
        <f t="shared" si="2"/>
        <v>0</v>
      </c>
      <c r="I14" s="60">
        <f t="shared" si="5"/>
        <v>0</v>
      </c>
      <c r="J14" s="7">
        <v>28</v>
      </c>
      <c r="K14" s="25" t="str">
        <f t="shared" si="3"/>
        <v>672:00:00</v>
      </c>
      <c r="L14" s="26">
        <f t="shared" si="4"/>
        <v>1</v>
      </c>
    </row>
    <row r="15" spans="1:13" ht="16.5" thickBot="1" x14ac:dyDescent="0.3">
      <c r="A15" s="9" t="s">
        <v>21</v>
      </c>
      <c r="B15" s="12" t="s">
        <v>75</v>
      </c>
      <c r="C15" s="82">
        <v>0</v>
      </c>
      <c r="D15" s="39">
        <f t="shared" si="0"/>
        <v>0</v>
      </c>
      <c r="E15" s="62">
        <v>0</v>
      </c>
      <c r="F15" s="39">
        <f t="shared" si="6"/>
        <v>0</v>
      </c>
      <c r="G15" s="68">
        <v>0</v>
      </c>
      <c r="H15" s="122">
        <f t="shared" si="2"/>
        <v>0</v>
      </c>
      <c r="I15" s="60">
        <f t="shared" si="5"/>
        <v>0</v>
      </c>
      <c r="J15" s="7">
        <v>28</v>
      </c>
      <c r="K15" s="25" t="str">
        <f t="shared" si="3"/>
        <v>672:00:00</v>
      </c>
      <c r="L15" s="26">
        <f t="shared" si="4"/>
        <v>1</v>
      </c>
    </row>
    <row r="16" spans="1:13" ht="16.5" thickBot="1" x14ac:dyDescent="0.3">
      <c r="A16" s="9" t="s">
        <v>23</v>
      </c>
      <c r="B16" s="12" t="s">
        <v>76</v>
      </c>
      <c r="C16" s="82">
        <v>0</v>
      </c>
      <c r="D16" s="39">
        <f t="shared" si="0"/>
        <v>0</v>
      </c>
      <c r="E16" s="62">
        <v>0</v>
      </c>
      <c r="F16" s="39">
        <f t="shared" si="6"/>
        <v>0</v>
      </c>
      <c r="G16" s="62">
        <v>0</v>
      </c>
      <c r="H16" s="122">
        <f t="shared" si="2"/>
        <v>0</v>
      </c>
      <c r="I16" s="60">
        <f t="shared" si="5"/>
        <v>0</v>
      </c>
      <c r="J16" s="7">
        <v>28</v>
      </c>
      <c r="K16" s="25" t="str">
        <f t="shared" si="3"/>
        <v>672:00:00</v>
      </c>
      <c r="L16" s="26">
        <f t="shared" si="4"/>
        <v>1</v>
      </c>
    </row>
    <row r="17" spans="1:16" ht="16.5" thickBot="1" x14ac:dyDescent="0.3">
      <c r="A17" s="9" t="s">
        <v>25</v>
      </c>
      <c r="B17" s="12" t="s">
        <v>77</v>
      </c>
      <c r="C17" s="82">
        <v>0</v>
      </c>
      <c r="D17" s="39">
        <f t="shared" si="0"/>
        <v>0</v>
      </c>
      <c r="E17" s="68">
        <v>0</v>
      </c>
      <c r="F17" s="39">
        <f t="shared" si="6"/>
        <v>0</v>
      </c>
      <c r="G17" s="62">
        <v>0</v>
      </c>
      <c r="H17" s="122">
        <f t="shared" si="2"/>
        <v>0</v>
      </c>
      <c r="I17" s="60">
        <f t="shared" si="5"/>
        <v>0</v>
      </c>
      <c r="J17" s="7">
        <v>28</v>
      </c>
      <c r="K17" s="25" t="str">
        <f t="shared" si="3"/>
        <v>672:00:00</v>
      </c>
      <c r="L17" s="26">
        <f t="shared" si="4"/>
        <v>1</v>
      </c>
    </row>
    <row r="18" spans="1:16" ht="16.5" thickBot="1" x14ac:dyDescent="0.3">
      <c r="A18" s="9" t="s">
        <v>27</v>
      </c>
      <c r="B18" s="12" t="s">
        <v>78</v>
      </c>
      <c r="C18" s="123">
        <v>0</v>
      </c>
      <c r="D18" s="39">
        <f t="shared" si="0"/>
        <v>0</v>
      </c>
      <c r="E18" s="68">
        <v>0</v>
      </c>
      <c r="F18" s="39">
        <f t="shared" si="6"/>
        <v>0</v>
      </c>
      <c r="G18" s="62">
        <v>0</v>
      </c>
      <c r="H18" s="122">
        <f t="shared" si="2"/>
        <v>0</v>
      </c>
      <c r="I18" s="60">
        <f t="shared" si="5"/>
        <v>0</v>
      </c>
      <c r="J18" s="7">
        <v>28</v>
      </c>
      <c r="K18" s="25" t="str">
        <f t="shared" si="3"/>
        <v>672:00:00</v>
      </c>
      <c r="L18" s="26">
        <f t="shared" si="4"/>
        <v>1</v>
      </c>
    </row>
    <row r="19" spans="1:16" ht="16.5" thickBot="1" x14ac:dyDescent="0.3">
      <c r="A19" s="9" t="s">
        <v>30</v>
      </c>
      <c r="B19" s="12" t="s">
        <v>93</v>
      </c>
      <c r="C19" s="82">
        <v>0</v>
      </c>
      <c r="D19" s="39">
        <f t="shared" si="0"/>
        <v>0</v>
      </c>
      <c r="E19" s="68">
        <v>0</v>
      </c>
      <c r="F19" s="39">
        <f t="shared" si="6"/>
        <v>0</v>
      </c>
      <c r="G19" s="62">
        <v>0</v>
      </c>
      <c r="H19" s="122">
        <f t="shared" si="2"/>
        <v>0</v>
      </c>
      <c r="I19" s="60">
        <f t="shared" si="5"/>
        <v>0</v>
      </c>
      <c r="J19" s="7">
        <v>28</v>
      </c>
      <c r="K19" s="25" t="str">
        <f t="shared" si="3"/>
        <v>672:00:00</v>
      </c>
      <c r="L19" s="26">
        <f t="shared" si="4"/>
        <v>1</v>
      </c>
    </row>
    <row r="20" spans="1:16" ht="16.5" thickBot="1" x14ac:dyDescent="0.3">
      <c r="A20" s="9" t="s">
        <v>32</v>
      </c>
      <c r="B20" s="12" t="s">
        <v>79</v>
      </c>
      <c r="C20" s="82">
        <v>0</v>
      </c>
      <c r="D20" s="39">
        <f t="shared" si="0"/>
        <v>0</v>
      </c>
      <c r="E20" s="68">
        <v>0</v>
      </c>
      <c r="F20" s="39">
        <f t="shared" si="6"/>
        <v>0</v>
      </c>
      <c r="G20" s="68">
        <v>0</v>
      </c>
      <c r="H20" s="122">
        <f t="shared" si="2"/>
        <v>0</v>
      </c>
      <c r="I20" s="60">
        <f t="shared" si="5"/>
        <v>0</v>
      </c>
      <c r="J20" s="7">
        <v>28</v>
      </c>
      <c r="K20" s="25" t="str">
        <f t="shared" si="3"/>
        <v>672:00:00</v>
      </c>
      <c r="L20" s="26">
        <f t="shared" si="4"/>
        <v>1</v>
      </c>
    </row>
    <row r="21" spans="1:16" ht="16.5" thickBot="1" x14ac:dyDescent="0.3">
      <c r="A21" s="9" t="s">
        <v>34</v>
      </c>
      <c r="B21" s="12" t="s">
        <v>80</v>
      </c>
      <c r="C21" s="82">
        <v>0</v>
      </c>
      <c r="D21" s="39">
        <f t="shared" si="0"/>
        <v>0</v>
      </c>
      <c r="E21" s="68">
        <v>0</v>
      </c>
      <c r="F21" s="39">
        <f t="shared" si="6"/>
        <v>0</v>
      </c>
      <c r="G21" s="62">
        <v>0</v>
      </c>
      <c r="H21" s="122">
        <f t="shared" si="2"/>
        <v>0</v>
      </c>
      <c r="I21" s="60">
        <f t="shared" si="5"/>
        <v>0</v>
      </c>
      <c r="J21" s="7">
        <v>28</v>
      </c>
      <c r="K21" s="25" t="str">
        <f t="shared" si="3"/>
        <v>672:00:00</v>
      </c>
      <c r="L21" s="26">
        <f t="shared" si="4"/>
        <v>1</v>
      </c>
    </row>
    <row r="22" spans="1:16" ht="16.5" thickBot="1" x14ac:dyDescent="0.3">
      <c r="A22" s="9" t="s">
        <v>36</v>
      </c>
      <c r="B22" s="12" t="s">
        <v>81</v>
      </c>
      <c r="C22" s="123">
        <v>0</v>
      </c>
      <c r="D22" s="39">
        <f t="shared" si="0"/>
        <v>0</v>
      </c>
      <c r="E22" s="68">
        <v>0</v>
      </c>
      <c r="F22" s="39">
        <f t="shared" si="6"/>
        <v>0</v>
      </c>
      <c r="G22" s="68">
        <v>0</v>
      </c>
      <c r="H22" s="122">
        <f t="shared" si="2"/>
        <v>0</v>
      </c>
      <c r="I22" s="60">
        <f t="shared" si="5"/>
        <v>0</v>
      </c>
      <c r="J22" s="7">
        <v>28</v>
      </c>
      <c r="K22" s="25" t="str">
        <f t="shared" si="3"/>
        <v>672:00:00</v>
      </c>
      <c r="L22" s="26">
        <f t="shared" si="4"/>
        <v>1</v>
      </c>
    </row>
    <row r="23" spans="1:16" ht="16.5" thickBot="1" x14ac:dyDescent="0.3">
      <c r="A23" s="9" t="s">
        <v>38</v>
      </c>
      <c r="B23" s="12" t="s">
        <v>82</v>
      </c>
      <c r="C23" s="123">
        <v>0</v>
      </c>
      <c r="D23" s="39">
        <f t="shared" si="0"/>
        <v>0</v>
      </c>
      <c r="E23" s="68">
        <v>0</v>
      </c>
      <c r="F23" s="39">
        <f t="shared" si="6"/>
        <v>0</v>
      </c>
      <c r="G23" s="68">
        <v>0</v>
      </c>
      <c r="H23" s="122">
        <f t="shared" si="2"/>
        <v>0</v>
      </c>
      <c r="I23" s="60">
        <f t="shared" si="5"/>
        <v>0</v>
      </c>
      <c r="J23" s="7">
        <v>28</v>
      </c>
      <c r="K23" s="25" t="str">
        <f t="shared" si="3"/>
        <v>672:00:00</v>
      </c>
      <c r="L23" s="26">
        <f t="shared" si="4"/>
        <v>1</v>
      </c>
    </row>
    <row r="24" spans="1:16" ht="16.5" customHeight="1" thickBot="1" x14ac:dyDescent="0.3">
      <c r="A24" s="9" t="s">
        <v>40</v>
      </c>
      <c r="B24" s="12" t="s">
        <v>83</v>
      </c>
      <c r="C24" s="124">
        <v>0</v>
      </c>
      <c r="D24" s="125">
        <f t="shared" si="0"/>
        <v>0</v>
      </c>
      <c r="E24" s="126">
        <v>0</v>
      </c>
      <c r="F24" s="125">
        <f t="shared" si="6"/>
        <v>0</v>
      </c>
      <c r="G24" s="126">
        <v>0</v>
      </c>
      <c r="H24" s="127">
        <f t="shared" si="2"/>
        <v>0</v>
      </c>
      <c r="I24" s="60">
        <f t="shared" si="5"/>
        <v>0</v>
      </c>
      <c r="J24" s="7">
        <v>28</v>
      </c>
      <c r="K24" s="25" t="str">
        <f t="shared" si="3"/>
        <v>672:00:00</v>
      </c>
      <c r="L24" s="26">
        <f t="shared" si="4"/>
        <v>1</v>
      </c>
    </row>
    <row r="25" spans="1:16" ht="16.5" customHeight="1" thickBot="1" x14ac:dyDescent="0.3">
      <c r="A25" s="12" t="s">
        <v>42</v>
      </c>
      <c r="B25" s="13"/>
      <c r="C25" s="64">
        <v>0</v>
      </c>
      <c r="D25" s="65">
        <f t="shared" ref="D25" si="7">SUM(C25/J25)</f>
        <v>0</v>
      </c>
      <c r="E25" s="64">
        <f>SUM(E3:E24)</f>
        <v>0</v>
      </c>
      <c r="F25" s="65">
        <f t="shared" ref="F25" si="8">SUM(E25/J25)</f>
        <v>0</v>
      </c>
      <c r="G25" s="64">
        <f>SUM(G3:G24)</f>
        <v>0</v>
      </c>
      <c r="H25" s="65">
        <f t="shared" ref="H25" si="9">SUM(G25/J25)</f>
        <v>0</v>
      </c>
      <c r="I25" s="25">
        <f t="shared" si="5"/>
        <v>0</v>
      </c>
      <c r="J25" s="7">
        <f>SUM(J3:J24)</f>
        <v>618</v>
      </c>
      <c r="K25" s="25">
        <f xml:space="preserve"> SUM(J25-I25)</f>
        <v>618</v>
      </c>
      <c r="L25" s="119">
        <f t="shared" si="4"/>
        <v>1</v>
      </c>
    </row>
    <row r="26" spans="1:16" x14ac:dyDescent="0.2">
      <c r="K26" s="3"/>
      <c r="L26" s="3"/>
    </row>
    <row r="27" spans="1:16" x14ac:dyDescent="0.2">
      <c r="J27" s="53"/>
    </row>
    <row r="28" spans="1:16" x14ac:dyDescent="0.2">
      <c r="P28" t="s">
        <v>95</v>
      </c>
    </row>
    <row r="29" spans="1:16" x14ac:dyDescent="0.2">
      <c r="J29" s="54" t="s">
        <v>67</v>
      </c>
    </row>
    <row r="31" spans="1:16" ht="13.5" thickBot="1" x14ac:dyDescent="0.25">
      <c r="C31" s="58" t="s">
        <v>85</v>
      </c>
    </row>
    <row r="32" spans="1:16" x14ac:dyDescent="0.2">
      <c r="E32" s="166" t="s">
        <v>86</v>
      </c>
      <c r="G32" s="168" t="s">
        <v>87</v>
      </c>
    </row>
    <row r="33" spans="1:11" ht="12.75" customHeight="1" thickBot="1" x14ac:dyDescent="0.25">
      <c r="E33" s="204"/>
      <c r="G33" s="202"/>
    </row>
    <row r="34" spans="1:11" ht="13.5" thickBot="1" x14ac:dyDescent="0.25">
      <c r="C34" s="170" t="s">
        <v>84</v>
      </c>
      <c r="D34" s="206"/>
      <c r="E34" s="204"/>
      <c r="G34" s="202"/>
    </row>
    <row r="35" spans="1:11" ht="13.5" customHeight="1" thickBot="1" x14ac:dyDescent="0.25">
      <c r="C35" s="43" t="s">
        <v>46</v>
      </c>
      <c r="D35" s="19" t="s">
        <v>47</v>
      </c>
      <c r="E35" s="205"/>
      <c r="G35" s="203"/>
      <c r="K35" s="2"/>
    </row>
    <row r="36" spans="1:11" ht="16.5" thickBot="1" x14ac:dyDescent="0.3">
      <c r="A36" s="59" t="s">
        <v>27</v>
      </c>
      <c r="B36" s="12" t="s">
        <v>94</v>
      </c>
      <c r="C36" s="69">
        <v>0</v>
      </c>
      <c r="D36" s="56">
        <f>SUM(C36/F36)</f>
        <v>0</v>
      </c>
      <c r="E36" s="57">
        <f>SUM(C36)</f>
        <v>0</v>
      </c>
      <c r="F36" s="47">
        <v>28</v>
      </c>
      <c r="G36" s="57" t="str">
        <f xml:space="preserve"> TEXT(F36-E36, "[H]:MM:SS")</f>
        <v>672:00:00</v>
      </c>
      <c r="H36" s="48">
        <f>SUM(G36/F36)</f>
        <v>1</v>
      </c>
    </row>
  </sheetData>
  <mergeCells count="8">
    <mergeCell ref="G32:G35"/>
    <mergeCell ref="E32:E35"/>
    <mergeCell ref="C34:D34"/>
    <mergeCell ref="A1:B2"/>
    <mergeCell ref="I1:I2"/>
    <mergeCell ref="C1:D1"/>
    <mergeCell ref="E1:F1"/>
    <mergeCell ref="G1:H1"/>
  </mergeCells>
  <phoneticPr fontId="0" type="noConversion"/>
  <pageMargins left="0.75" right="0.75" top="1" bottom="1" header="0.5" footer="0.5"/>
  <pageSetup paperSize="9" scale="7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2.75" x14ac:dyDescent="0.2"/>
  <cols>
    <col min="1" max="1" width="27.42578125" customWidth="1"/>
    <col min="2" max="2" width="8.42578125" customWidth="1"/>
    <col min="3" max="3" width="11.42578125" customWidth="1"/>
    <col min="4" max="5" width="10.7109375" customWidth="1"/>
    <col min="6" max="6" width="12.7109375" customWidth="1"/>
    <col min="7" max="7" width="12.5703125" customWidth="1"/>
    <col min="8" max="8" width="10.7109375" customWidth="1"/>
    <col min="9" max="9" width="17.7109375" customWidth="1"/>
    <col min="10" max="10" width="14.42578125" customWidth="1"/>
    <col min="11" max="11" width="17.7109375" customWidth="1"/>
    <col min="12" max="12" width="10.7109375" customWidth="1"/>
  </cols>
  <sheetData>
    <row r="1" spans="1:12" ht="50.1" customHeight="1" thickBot="1" x14ac:dyDescent="0.3">
      <c r="A1" s="174">
        <v>42795</v>
      </c>
      <c r="B1" s="175"/>
      <c r="C1" s="170" t="s">
        <v>45</v>
      </c>
      <c r="D1" s="178"/>
      <c r="E1" s="170" t="s">
        <v>44</v>
      </c>
      <c r="F1" s="178"/>
      <c r="G1" s="170" t="s">
        <v>43</v>
      </c>
      <c r="H1" s="171"/>
      <c r="I1" s="172" t="s">
        <v>66</v>
      </c>
      <c r="J1" s="17"/>
      <c r="K1" s="21" t="s">
        <v>52</v>
      </c>
      <c r="L1" s="15"/>
    </row>
    <row r="2" spans="1:12" ht="16.5" customHeight="1" thickBot="1" x14ac:dyDescent="0.25">
      <c r="A2" s="176"/>
      <c r="B2" s="177"/>
      <c r="C2" s="18" t="s">
        <v>46</v>
      </c>
      <c r="D2" s="18" t="s">
        <v>47</v>
      </c>
      <c r="E2" s="18" t="s">
        <v>46</v>
      </c>
      <c r="F2" s="18" t="s">
        <v>47</v>
      </c>
      <c r="G2" s="18" t="s">
        <v>46</v>
      </c>
      <c r="H2" s="19" t="s">
        <v>47</v>
      </c>
      <c r="I2" s="173"/>
      <c r="J2" s="20"/>
      <c r="K2" s="22"/>
      <c r="L2" s="16"/>
    </row>
    <row r="3" spans="1:12" ht="16.5" customHeight="1" thickBot="1" x14ac:dyDescent="0.3">
      <c r="A3" s="9" t="s">
        <v>0</v>
      </c>
      <c r="B3" s="9" t="s">
        <v>68</v>
      </c>
      <c r="C3" s="69">
        <v>0</v>
      </c>
      <c r="D3" s="39">
        <f t="shared" ref="D3:D24" si="0">SUM(C3/J3)</f>
        <v>0</v>
      </c>
      <c r="E3" s="68">
        <v>0</v>
      </c>
      <c r="F3" s="39">
        <f t="shared" ref="F3:F11" si="1">SUM(E3/J3)</f>
        <v>0</v>
      </c>
      <c r="G3" s="62">
        <v>0</v>
      </c>
      <c r="H3" s="39">
        <f t="shared" ref="H3:H24" si="2">SUM(G3/J3)</f>
        <v>0</v>
      </c>
      <c r="I3" s="25">
        <f>SUM(C3+E3+G3)</f>
        <v>0</v>
      </c>
      <c r="J3" s="7">
        <v>31</v>
      </c>
      <c r="K3" s="25" t="str">
        <f t="shared" ref="K3:K24" si="3" xml:space="preserve"> TEXT(J3-I3, "[H]:MM:SS")</f>
        <v>744:00:00</v>
      </c>
      <c r="L3" s="11">
        <f t="shared" ref="L3:L25" si="4">SUM(K3/J3)</f>
        <v>1</v>
      </c>
    </row>
    <row r="4" spans="1:12" ht="16.5" thickBot="1" x14ac:dyDescent="0.3">
      <c r="A4" s="9" t="s">
        <v>2</v>
      </c>
      <c r="B4" s="9" t="s">
        <v>88</v>
      </c>
      <c r="C4" s="69">
        <v>0</v>
      </c>
      <c r="D4" s="39">
        <f t="shared" si="0"/>
        <v>0</v>
      </c>
      <c r="E4" s="68">
        <v>0</v>
      </c>
      <c r="F4" s="39">
        <f t="shared" si="1"/>
        <v>0</v>
      </c>
      <c r="G4" s="69">
        <v>0</v>
      </c>
      <c r="H4" s="39">
        <f t="shared" si="2"/>
        <v>0</v>
      </c>
      <c r="I4" s="25">
        <f t="shared" ref="I4:I25" si="5">SUM(C4+E4+G4)</f>
        <v>0</v>
      </c>
      <c r="J4" s="7">
        <v>31</v>
      </c>
      <c r="K4" s="25" t="str">
        <f t="shared" si="3"/>
        <v>744:00:00</v>
      </c>
      <c r="L4" s="26">
        <f t="shared" si="4"/>
        <v>1</v>
      </c>
    </row>
    <row r="5" spans="1:12" ht="16.5" thickBot="1" x14ac:dyDescent="0.3">
      <c r="A5" s="9" t="s">
        <v>48</v>
      </c>
      <c r="B5" s="9" t="s">
        <v>69</v>
      </c>
      <c r="C5" s="62">
        <v>0</v>
      </c>
      <c r="D5" s="39">
        <f t="shared" si="0"/>
        <v>0</v>
      </c>
      <c r="E5" s="68">
        <v>0</v>
      </c>
      <c r="F5" s="39">
        <f t="shared" si="1"/>
        <v>0</v>
      </c>
      <c r="G5" s="69">
        <v>0</v>
      </c>
      <c r="H5" s="39">
        <f t="shared" si="2"/>
        <v>0</v>
      </c>
      <c r="I5" s="25">
        <f t="shared" si="5"/>
        <v>0</v>
      </c>
      <c r="J5" s="7">
        <v>31</v>
      </c>
      <c r="K5" s="25" t="str">
        <f t="shared" si="3"/>
        <v>744:00:00</v>
      </c>
      <c r="L5" s="26">
        <f t="shared" si="4"/>
        <v>1</v>
      </c>
    </row>
    <row r="6" spans="1:12" ht="16.5" thickBot="1" x14ac:dyDescent="0.3">
      <c r="A6" s="9" t="s">
        <v>5</v>
      </c>
      <c r="B6" s="9" t="s">
        <v>89</v>
      </c>
      <c r="C6" s="62">
        <v>0</v>
      </c>
      <c r="D6" s="39">
        <f t="shared" si="0"/>
        <v>0</v>
      </c>
      <c r="E6" s="68">
        <v>0</v>
      </c>
      <c r="F6" s="39">
        <f t="shared" si="1"/>
        <v>0</v>
      </c>
      <c r="G6" s="69">
        <v>0</v>
      </c>
      <c r="H6" s="39">
        <f t="shared" si="2"/>
        <v>0</v>
      </c>
      <c r="I6" s="25">
        <f t="shared" si="5"/>
        <v>0</v>
      </c>
      <c r="J6" s="7">
        <v>31</v>
      </c>
      <c r="K6" s="25" t="str">
        <f t="shared" si="3"/>
        <v>744:00:00</v>
      </c>
      <c r="L6" s="26">
        <f t="shared" si="4"/>
        <v>1</v>
      </c>
    </row>
    <row r="7" spans="1:12" ht="16.5" thickBot="1" x14ac:dyDescent="0.3">
      <c r="A7" s="9" t="s">
        <v>7</v>
      </c>
      <c r="B7" s="9" t="s">
        <v>90</v>
      </c>
      <c r="C7" s="69">
        <v>0</v>
      </c>
      <c r="D7" s="39">
        <f t="shared" si="0"/>
        <v>0</v>
      </c>
      <c r="E7" s="62">
        <v>0</v>
      </c>
      <c r="F7" s="39">
        <f t="shared" si="1"/>
        <v>0</v>
      </c>
      <c r="G7" s="69">
        <v>0</v>
      </c>
      <c r="H7" s="39">
        <f t="shared" si="2"/>
        <v>0</v>
      </c>
      <c r="I7" s="25">
        <f t="shared" si="5"/>
        <v>0</v>
      </c>
      <c r="J7" s="7">
        <v>31</v>
      </c>
      <c r="K7" s="25" t="str">
        <f t="shared" si="3"/>
        <v>744:00:00</v>
      </c>
      <c r="L7" s="26">
        <f t="shared" si="4"/>
        <v>1</v>
      </c>
    </row>
    <row r="8" spans="1:12" ht="16.5" thickBot="1" x14ac:dyDescent="0.3">
      <c r="A8" s="9" t="s">
        <v>9</v>
      </c>
      <c r="B8" s="9" t="s">
        <v>70</v>
      </c>
      <c r="C8" s="68">
        <v>0</v>
      </c>
      <c r="D8" s="39">
        <f t="shared" si="0"/>
        <v>0</v>
      </c>
      <c r="E8" s="62">
        <v>0</v>
      </c>
      <c r="F8" s="39">
        <f t="shared" si="1"/>
        <v>0</v>
      </c>
      <c r="G8" s="68">
        <v>0</v>
      </c>
      <c r="H8" s="39">
        <f t="shared" si="2"/>
        <v>0</v>
      </c>
      <c r="I8" s="25">
        <f t="shared" si="5"/>
        <v>0</v>
      </c>
      <c r="J8" s="7">
        <v>31</v>
      </c>
      <c r="K8" s="25" t="str">
        <f t="shared" si="3"/>
        <v>744:00:00</v>
      </c>
      <c r="L8" s="26">
        <f t="shared" si="4"/>
        <v>1</v>
      </c>
    </row>
    <row r="9" spans="1:12" ht="16.5" thickBot="1" x14ac:dyDescent="0.3">
      <c r="A9" s="9" t="s">
        <v>11</v>
      </c>
      <c r="B9" s="9" t="s">
        <v>71</v>
      </c>
      <c r="C9" s="69">
        <v>0</v>
      </c>
      <c r="D9" s="39">
        <f t="shared" si="0"/>
        <v>0</v>
      </c>
      <c r="E9" s="62">
        <v>0</v>
      </c>
      <c r="F9" s="39">
        <f t="shared" si="1"/>
        <v>0</v>
      </c>
      <c r="G9" s="69">
        <v>0</v>
      </c>
      <c r="H9" s="39">
        <f t="shared" si="2"/>
        <v>0</v>
      </c>
      <c r="I9" s="25">
        <f t="shared" si="5"/>
        <v>0</v>
      </c>
      <c r="J9" s="7">
        <v>31</v>
      </c>
      <c r="K9" s="25" t="str">
        <f t="shared" si="3"/>
        <v>744:00:00</v>
      </c>
      <c r="L9" s="26">
        <f t="shared" si="4"/>
        <v>1</v>
      </c>
    </row>
    <row r="10" spans="1:12" ht="16.5" thickBot="1" x14ac:dyDescent="0.3">
      <c r="A10" s="9" t="s">
        <v>13</v>
      </c>
      <c r="B10" s="9" t="s">
        <v>72</v>
      </c>
      <c r="C10" s="68">
        <v>0</v>
      </c>
      <c r="D10" s="39">
        <f t="shared" si="0"/>
        <v>0</v>
      </c>
      <c r="E10" s="68">
        <v>0</v>
      </c>
      <c r="F10" s="39">
        <f t="shared" si="1"/>
        <v>0</v>
      </c>
      <c r="G10" s="68">
        <v>0</v>
      </c>
      <c r="H10" s="39">
        <f t="shared" si="2"/>
        <v>0</v>
      </c>
      <c r="I10" s="25">
        <f t="shared" si="5"/>
        <v>0</v>
      </c>
      <c r="J10" s="7">
        <v>31</v>
      </c>
      <c r="K10" s="25" t="str">
        <f t="shared" si="3"/>
        <v>744:00:00</v>
      </c>
      <c r="L10" s="26">
        <f t="shared" si="4"/>
        <v>1</v>
      </c>
    </row>
    <row r="11" spans="1:12" ht="16.5" thickBot="1" x14ac:dyDescent="0.3">
      <c r="A11" s="9" t="s">
        <v>15</v>
      </c>
      <c r="B11" s="9" t="s">
        <v>91</v>
      </c>
      <c r="C11" s="68">
        <v>0</v>
      </c>
      <c r="D11" s="39">
        <f t="shared" si="0"/>
        <v>0</v>
      </c>
      <c r="E11" s="62">
        <v>0</v>
      </c>
      <c r="F11" s="39">
        <f t="shared" si="1"/>
        <v>0</v>
      </c>
      <c r="G11" s="68">
        <v>0</v>
      </c>
      <c r="H11" s="39">
        <f t="shared" si="2"/>
        <v>0</v>
      </c>
      <c r="I11" s="25">
        <f t="shared" si="5"/>
        <v>0</v>
      </c>
      <c r="J11" s="7">
        <v>31</v>
      </c>
      <c r="K11" s="25" t="str">
        <f t="shared" si="3"/>
        <v>744:00:00</v>
      </c>
      <c r="L11" s="26">
        <f t="shared" si="4"/>
        <v>1</v>
      </c>
    </row>
    <row r="12" spans="1:12" ht="16.5" thickBot="1" x14ac:dyDescent="0.3">
      <c r="A12" s="9" t="s">
        <v>17</v>
      </c>
      <c r="B12" s="9" t="s">
        <v>92</v>
      </c>
      <c r="C12" s="68">
        <v>0</v>
      </c>
      <c r="D12" s="39">
        <f t="shared" si="0"/>
        <v>0</v>
      </c>
      <c r="E12" s="68">
        <v>0</v>
      </c>
      <c r="F12" s="39">
        <v>0</v>
      </c>
      <c r="G12" s="68">
        <v>0</v>
      </c>
      <c r="H12" s="39">
        <f t="shared" si="2"/>
        <v>0</v>
      </c>
      <c r="I12" s="25">
        <f t="shared" si="5"/>
        <v>0</v>
      </c>
      <c r="J12" s="7">
        <v>31</v>
      </c>
      <c r="K12" s="25" t="str">
        <f t="shared" si="3"/>
        <v>744:00:00</v>
      </c>
      <c r="L12" s="26">
        <f t="shared" si="4"/>
        <v>1</v>
      </c>
    </row>
    <row r="13" spans="1:12" ht="16.5" thickBot="1" x14ac:dyDescent="0.3">
      <c r="A13" s="9" t="s">
        <v>49</v>
      </c>
      <c r="B13" s="9" t="s">
        <v>73</v>
      </c>
      <c r="C13" s="68">
        <v>0</v>
      </c>
      <c r="D13" s="39">
        <f t="shared" si="0"/>
        <v>0</v>
      </c>
      <c r="E13" s="68">
        <v>0</v>
      </c>
      <c r="F13" s="39">
        <f t="shared" ref="F13:F24" si="6">SUM(E13/J13)</f>
        <v>0</v>
      </c>
      <c r="G13" s="68">
        <v>0</v>
      </c>
      <c r="H13" s="39">
        <f t="shared" si="2"/>
        <v>0</v>
      </c>
      <c r="I13" s="25">
        <f t="shared" si="5"/>
        <v>0</v>
      </c>
      <c r="J13" s="7">
        <v>31</v>
      </c>
      <c r="K13" s="25" t="str">
        <f t="shared" si="3"/>
        <v>744:00:00</v>
      </c>
      <c r="L13" s="26">
        <f t="shared" si="4"/>
        <v>1</v>
      </c>
    </row>
    <row r="14" spans="1:12" ht="16.5" thickBot="1" x14ac:dyDescent="0.3">
      <c r="A14" s="9" t="s">
        <v>50</v>
      </c>
      <c r="B14" s="9" t="s">
        <v>74</v>
      </c>
      <c r="C14" s="68">
        <v>0</v>
      </c>
      <c r="D14" s="39">
        <f t="shared" si="0"/>
        <v>0</v>
      </c>
      <c r="E14" s="68">
        <v>0</v>
      </c>
      <c r="F14" s="39">
        <f t="shared" si="6"/>
        <v>0</v>
      </c>
      <c r="G14" s="69">
        <v>0</v>
      </c>
      <c r="H14" s="39">
        <f t="shared" si="2"/>
        <v>0</v>
      </c>
      <c r="I14" s="25">
        <f t="shared" si="5"/>
        <v>0</v>
      </c>
      <c r="J14" s="7">
        <v>31</v>
      </c>
      <c r="K14" s="25" t="str">
        <f t="shared" si="3"/>
        <v>744:00:00</v>
      </c>
      <c r="L14" s="26">
        <f t="shared" si="4"/>
        <v>1</v>
      </c>
    </row>
    <row r="15" spans="1:12" ht="16.5" thickBot="1" x14ac:dyDescent="0.3">
      <c r="A15" s="9" t="s">
        <v>21</v>
      </c>
      <c r="B15" s="9" t="s">
        <v>75</v>
      </c>
      <c r="C15" s="62">
        <v>0</v>
      </c>
      <c r="D15" s="39">
        <f t="shared" si="0"/>
        <v>0</v>
      </c>
      <c r="E15" s="62">
        <v>0</v>
      </c>
      <c r="F15" s="39">
        <f t="shared" si="6"/>
        <v>0</v>
      </c>
      <c r="G15" s="68">
        <v>0</v>
      </c>
      <c r="H15" s="39">
        <f t="shared" si="2"/>
        <v>0</v>
      </c>
      <c r="I15" s="25">
        <f t="shared" si="5"/>
        <v>0</v>
      </c>
      <c r="J15" s="7">
        <v>31</v>
      </c>
      <c r="K15" s="25" t="str">
        <f t="shared" si="3"/>
        <v>744:00:00</v>
      </c>
      <c r="L15" s="26">
        <f t="shared" si="4"/>
        <v>1</v>
      </c>
    </row>
    <row r="16" spans="1:12" ht="16.5" thickBot="1" x14ac:dyDescent="0.3">
      <c r="A16" s="9" t="s">
        <v>23</v>
      </c>
      <c r="B16" s="9" t="s">
        <v>76</v>
      </c>
      <c r="C16" s="69">
        <v>0</v>
      </c>
      <c r="D16" s="39">
        <f t="shared" si="0"/>
        <v>0</v>
      </c>
      <c r="E16" s="62">
        <v>0</v>
      </c>
      <c r="F16" s="39">
        <f t="shared" si="6"/>
        <v>0</v>
      </c>
      <c r="G16" s="69">
        <v>0</v>
      </c>
      <c r="H16" s="39">
        <f t="shared" si="2"/>
        <v>0</v>
      </c>
      <c r="I16" s="25">
        <f t="shared" si="5"/>
        <v>0</v>
      </c>
      <c r="J16" s="7">
        <v>31</v>
      </c>
      <c r="K16" s="25" t="str">
        <f t="shared" si="3"/>
        <v>744:00:00</v>
      </c>
      <c r="L16" s="26">
        <f t="shared" si="4"/>
        <v>1</v>
      </c>
    </row>
    <row r="17" spans="1:12" ht="16.5" thickBot="1" x14ac:dyDescent="0.3">
      <c r="A17" s="9" t="s">
        <v>25</v>
      </c>
      <c r="B17" s="9" t="s">
        <v>77</v>
      </c>
      <c r="C17" s="69">
        <v>0</v>
      </c>
      <c r="D17" s="39">
        <f t="shared" si="0"/>
        <v>0</v>
      </c>
      <c r="E17" s="68">
        <v>0</v>
      </c>
      <c r="F17" s="39">
        <f t="shared" si="6"/>
        <v>0</v>
      </c>
      <c r="G17" s="62">
        <v>0</v>
      </c>
      <c r="H17" s="39">
        <f t="shared" si="2"/>
        <v>0</v>
      </c>
      <c r="I17" s="25">
        <f t="shared" si="5"/>
        <v>0</v>
      </c>
      <c r="J17" s="7">
        <v>31</v>
      </c>
      <c r="K17" s="25" t="str">
        <f t="shared" si="3"/>
        <v>744:00:00</v>
      </c>
      <c r="L17" s="26">
        <f t="shared" si="4"/>
        <v>1</v>
      </c>
    </row>
    <row r="18" spans="1:12" ht="16.5" thickBot="1" x14ac:dyDescent="0.3">
      <c r="A18" s="9" t="s">
        <v>27</v>
      </c>
      <c r="B18" s="9" t="s">
        <v>78</v>
      </c>
      <c r="C18" s="68">
        <v>0</v>
      </c>
      <c r="D18" s="39">
        <f t="shared" si="0"/>
        <v>0</v>
      </c>
      <c r="E18" s="68">
        <v>0</v>
      </c>
      <c r="F18" s="39">
        <f t="shared" si="6"/>
        <v>0</v>
      </c>
      <c r="G18" s="68">
        <v>0</v>
      </c>
      <c r="H18" s="39">
        <f t="shared" si="2"/>
        <v>0</v>
      </c>
      <c r="I18" s="25">
        <f t="shared" si="5"/>
        <v>0</v>
      </c>
      <c r="J18" s="7">
        <v>31</v>
      </c>
      <c r="K18" s="25" t="str">
        <f t="shared" si="3"/>
        <v>744:00:00</v>
      </c>
      <c r="L18" s="26">
        <f t="shared" si="4"/>
        <v>1</v>
      </c>
    </row>
    <row r="19" spans="1:12" ht="16.5" thickBot="1" x14ac:dyDescent="0.3">
      <c r="A19" s="9" t="s">
        <v>30</v>
      </c>
      <c r="B19" s="9" t="s">
        <v>93</v>
      </c>
      <c r="C19" s="69">
        <v>0</v>
      </c>
      <c r="D19" s="39">
        <f t="shared" si="0"/>
        <v>0</v>
      </c>
      <c r="E19" s="68">
        <v>0</v>
      </c>
      <c r="F19" s="39">
        <f t="shared" si="6"/>
        <v>0</v>
      </c>
      <c r="G19" s="62">
        <v>0</v>
      </c>
      <c r="H19" s="39">
        <f t="shared" si="2"/>
        <v>0</v>
      </c>
      <c r="I19" s="25">
        <f t="shared" si="5"/>
        <v>0</v>
      </c>
      <c r="J19" s="7">
        <v>31</v>
      </c>
      <c r="K19" s="25" t="str">
        <f t="shared" si="3"/>
        <v>744:00:00</v>
      </c>
      <c r="L19" s="26">
        <f t="shared" si="4"/>
        <v>1</v>
      </c>
    </row>
    <row r="20" spans="1:12" ht="16.5" thickBot="1" x14ac:dyDescent="0.3">
      <c r="A20" s="9" t="s">
        <v>32</v>
      </c>
      <c r="B20" s="9" t="s">
        <v>79</v>
      </c>
      <c r="C20" s="68">
        <v>0</v>
      </c>
      <c r="D20" s="39">
        <f t="shared" si="0"/>
        <v>0</v>
      </c>
      <c r="E20" s="68">
        <v>0</v>
      </c>
      <c r="F20" s="39">
        <f t="shared" si="6"/>
        <v>0</v>
      </c>
      <c r="G20" s="69">
        <v>0</v>
      </c>
      <c r="H20" s="39">
        <f t="shared" si="2"/>
        <v>0</v>
      </c>
      <c r="I20" s="25">
        <f t="shared" si="5"/>
        <v>0</v>
      </c>
      <c r="J20" s="7">
        <v>31</v>
      </c>
      <c r="K20" s="25" t="str">
        <f t="shared" si="3"/>
        <v>744:00:00</v>
      </c>
      <c r="L20" s="26">
        <f t="shared" si="4"/>
        <v>1</v>
      </c>
    </row>
    <row r="21" spans="1:12" ht="16.5" thickBot="1" x14ac:dyDescent="0.3">
      <c r="A21" s="9" t="s">
        <v>34</v>
      </c>
      <c r="B21" s="9" t="s">
        <v>80</v>
      </c>
      <c r="C21" s="62">
        <v>0</v>
      </c>
      <c r="D21" s="39">
        <f t="shared" si="0"/>
        <v>0</v>
      </c>
      <c r="E21" s="68">
        <v>0</v>
      </c>
      <c r="F21" s="39">
        <f t="shared" si="6"/>
        <v>0</v>
      </c>
      <c r="G21" s="69">
        <v>0</v>
      </c>
      <c r="H21" s="39">
        <f t="shared" si="2"/>
        <v>0</v>
      </c>
      <c r="I21" s="25">
        <f t="shared" si="5"/>
        <v>0</v>
      </c>
      <c r="J21" s="7">
        <v>31</v>
      </c>
      <c r="K21" s="25" t="str">
        <f t="shared" si="3"/>
        <v>744:00:00</v>
      </c>
      <c r="L21" s="26">
        <f t="shared" si="4"/>
        <v>1</v>
      </c>
    </row>
    <row r="22" spans="1:12" ht="16.5" thickBot="1" x14ac:dyDescent="0.3">
      <c r="A22" s="9" t="s">
        <v>36</v>
      </c>
      <c r="B22" s="9" t="s">
        <v>81</v>
      </c>
      <c r="C22" s="68">
        <v>0</v>
      </c>
      <c r="D22" s="39">
        <f t="shared" si="0"/>
        <v>0</v>
      </c>
      <c r="E22" s="68">
        <v>0</v>
      </c>
      <c r="F22" s="39">
        <f t="shared" si="6"/>
        <v>0</v>
      </c>
      <c r="G22" s="68">
        <v>0</v>
      </c>
      <c r="H22" s="39">
        <f t="shared" si="2"/>
        <v>0</v>
      </c>
      <c r="I22" s="25">
        <f t="shared" si="5"/>
        <v>0</v>
      </c>
      <c r="J22" s="7">
        <v>31</v>
      </c>
      <c r="K22" s="25" t="str">
        <f t="shared" si="3"/>
        <v>744:00:00</v>
      </c>
      <c r="L22" s="26">
        <f t="shared" si="4"/>
        <v>1</v>
      </c>
    </row>
    <row r="23" spans="1:12" ht="16.5" thickBot="1" x14ac:dyDescent="0.3">
      <c r="A23" s="9" t="s">
        <v>38</v>
      </c>
      <c r="B23" s="9" t="s">
        <v>82</v>
      </c>
      <c r="C23" s="68">
        <v>0</v>
      </c>
      <c r="D23" s="39">
        <f t="shared" si="0"/>
        <v>0</v>
      </c>
      <c r="E23" s="68">
        <v>0</v>
      </c>
      <c r="F23" s="39">
        <f t="shared" si="6"/>
        <v>0</v>
      </c>
      <c r="G23" s="68">
        <v>0</v>
      </c>
      <c r="H23" s="39">
        <f t="shared" si="2"/>
        <v>0</v>
      </c>
      <c r="I23" s="25">
        <f t="shared" si="5"/>
        <v>0</v>
      </c>
      <c r="J23" s="7">
        <v>31</v>
      </c>
      <c r="K23" s="25" t="str">
        <f t="shared" si="3"/>
        <v>744:00:00</v>
      </c>
      <c r="L23" s="26">
        <f t="shared" si="4"/>
        <v>1</v>
      </c>
    </row>
    <row r="24" spans="1:12" ht="16.5" thickBot="1" x14ac:dyDescent="0.3">
      <c r="A24" s="9" t="s">
        <v>40</v>
      </c>
      <c r="B24" s="9" t="s">
        <v>83</v>
      </c>
      <c r="C24" s="68">
        <v>0</v>
      </c>
      <c r="D24" s="39">
        <f t="shared" si="0"/>
        <v>0</v>
      </c>
      <c r="E24" s="68">
        <v>0</v>
      </c>
      <c r="F24" s="39">
        <f t="shared" si="6"/>
        <v>0</v>
      </c>
      <c r="G24" s="68">
        <v>0</v>
      </c>
      <c r="H24" s="39">
        <f t="shared" si="2"/>
        <v>0</v>
      </c>
      <c r="I24" s="25">
        <f t="shared" si="5"/>
        <v>0</v>
      </c>
      <c r="J24" s="7">
        <v>31</v>
      </c>
      <c r="K24" s="25" t="str">
        <f t="shared" si="3"/>
        <v>744:00:00</v>
      </c>
      <c r="L24" s="26">
        <f t="shared" si="4"/>
        <v>1</v>
      </c>
    </row>
    <row r="25" spans="1:12" ht="16.5" thickBot="1" x14ac:dyDescent="0.3">
      <c r="A25" s="12" t="s">
        <v>42</v>
      </c>
      <c r="B25" s="13"/>
      <c r="C25" s="14">
        <f>SUM(C3:C24)</f>
        <v>0</v>
      </c>
      <c r="D25" s="10">
        <f t="shared" ref="D25" si="7">SUM(C25/J25)</f>
        <v>0</v>
      </c>
      <c r="E25" s="14">
        <f>SUM(E3:E24)</f>
        <v>0</v>
      </c>
      <c r="F25" s="10">
        <f t="shared" ref="F25" si="8">SUM(E25/J25)</f>
        <v>0</v>
      </c>
      <c r="G25" s="14">
        <f>SUM(G3:G24)</f>
        <v>0</v>
      </c>
      <c r="H25" s="10">
        <f t="shared" ref="H25" si="9">SUM(G25/J25)</f>
        <v>0</v>
      </c>
      <c r="I25" s="25">
        <f t="shared" si="5"/>
        <v>0</v>
      </c>
      <c r="J25" s="7">
        <f>SUM(J3:J24)</f>
        <v>682</v>
      </c>
      <c r="K25" s="25">
        <f xml:space="preserve"> SUM(J25-I25)</f>
        <v>682</v>
      </c>
      <c r="L25" s="41">
        <f t="shared" si="4"/>
        <v>1</v>
      </c>
    </row>
    <row r="31" spans="1:12" ht="13.5" thickBot="1" x14ac:dyDescent="0.25">
      <c r="C31" s="58" t="s">
        <v>85</v>
      </c>
    </row>
    <row r="32" spans="1:12" x14ac:dyDescent="0.2">
      <c r="E32" s="166" t="s">
        <v>86</v>
      </c>
      <c r="G32" s="168" t="s">
        <v>87</v>
      </c>
    </row>
    <row r="33" spans="1:8" ht="13.5" thickBot="1" x14ac:dyDescent="0.25">
      <c r="E33" s="167"/>
      <c r="G33" s="169"/>
    </row>
    <row r="34" spans="1:8" ht="13.5" thickBot="1" x14ac:dyDescent="0.25">
      <c r="C34" s="170" t="s">
        <v>84</v>
      </c>
      <c r="D34" s="171"/>
      <c r="E34" s="167"/>
      <c r="G34" s="169"/>
    </row>
    <row r="35" spans="1:8" ht="13.5" thickBot="1" x14ac:dyDescent="0.25">
      <c r="C35" s="43" t="s">
        <v>46</v>
      </c>
      <c r="D35" s="19" t="s">
        <v>47</v>
      </c>
      <c r="E35" s="179"/>
      <c r="G35" s="180"/>
    </row>
    <row r="36" spans="1:8" ht="16.5" thickBot="1" x14ac:dyDescent="0.3">
      <c r="A36" s="59" t="s">
        <v>27</v>
      </c>
      <c r="B36" s="12" t="s">
        <v>94</v>
      </c>
      <c r="C36" s="69">
        <v>0</v>
      </c>
      <c r="D36" s="56">
        <f>SUM(C36/F36)</f>
        <v>0</v>
      </c>
      <c r="E36" s="57">
        <f>SUM(C36)</f>
        <v>0</v>
      </c>
      <c r="F36" s="47">
        <v>31</v>
      </c>
      <c r="G36" s="57" t="str">
        <f xml:space="preserve"> TEXT(F36-E36, "[H]:MM:SS")</f>
        <v>744:00:00</v>
      </c>
      <c r="H36" s="48">
        <f>SUM(G36/F36)</f>
        <v>1</v>
      </c>
    </row>
  </sheetData>
  <mergeCells count="8">
    <mergeCell ref="E32:E35"/>
    <mergeCell ref="G32:G35"/>
    <mergeCell ref="C34:D34"/>
    <mergeCell ref="A1:B2"/>
    <mergeCell ref="I1:I2"/>
    <mergeCell ref="C1:D1"/>
    <mergeCell ref="E1:F1"/>
    <mergeCell ref="G1:H1"/>
  </mergeCells>
  <phoneticPr fontId="0" type="noConversion"/>
  <pageMargins left="0.75" right="0.75" top="1" bottom="1" header="0.5" footer="0.5"/>
  <pageSetup paperSize="9" scale="7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70" zoomScaleNormal="70" workbookViewId="0">
      <selection activeCell="N3" sqref="N3"/>
    </sheetView>
  </sheetViews>
  <sheetFormatPr defaultRowHeight="12.75" x14ac:dyDescent="0.2"/>
  <cols>
    <col min="1" max="1" width="27.28515625" customWidth="1"/>
    <col min="3" max="15" width="15.7109375" customWidth="1"/>
    <col min="16" max="16" width="18.85546875" customWidth="1"/>
    <col min="17" max="17" width="18.28515625" customWidth="1"/>
    <col min="18" max="18" width="13.42578125" customWidth="1"/>
  </cols>
  <sheetData>
    <row r="1" spans="1:18" ht="69" customHeight="1" x14ac:dyDescent="0.2">
      <c r="C1" s="28" t="s">
        <v>53</v>
      </c>
      <c r="D1" s="28" t="s">
        <v>54</v>
      </c>
      <c r="E1" s="28" t="s">
        <v>55</v>
      </c>
      <c r="F1" s="28" t="s">
        <v>56</v>
      </c>
      <c r="G1" s="28" t="s">
        <v>57</v>
      </c>
      <c r="H1" s="28" t="s">
        <v>58</v>
      </c>
      <c r="I1" s="28" t="s">
        <v>59</v>
      </c>
      <c r="J1" s="28" t="s">
        <v>60</v>
      </c>
      <c r="K1" s="28" t="s">
        <v>61</v>
      </c>
      <c r="L1" s="28" t="s">
        <v>62</v>
      </c>
      <c r="M1" s="28" t="s">
        <v>63</v>
      </c>
      <c r="N1" s="28" t="s">
        <v>64</v>
      </c>
      <c r="O1" s="207" t="s">
        <v>51</v>
      </c>
      <c r="Q1" s="36" t="s">
        <v>52</v>
      </c>
    </row>
    <row r="2" spans="1:18" ht="16.5" customHeight="1" thickBot="1" x14ac:dyDescent="0.25"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07"/>
    </row>
    <row r="3" spans="1:18" ht="16.5" customHeight="1" thickBot="1" x14ac:dyDescent="0.3">
      <c r="A3" s="9" t="s">
        <v>0</v>
      </c>
      <c r="B3" s="9" t="s">
        <v>1</v>
      </c>
      <c r="C3" s="31">
        <f>(APR!I3)</f>
        <v>5.8979166666666671</v>
      </c>
      <c r="D3" s="30">
        <f>(MAY!I3)</f>
        <v>9.3569444444444443</v>
      </c>
      <c r="E3" s="30">
        <f>(JUN!I3)</f>
        <v>5.8111111111111109</v>
      </c>
      <c r="F3" s="31">
        <f>(JUL!I3)</f>
        <v>9.1638888888888896</v>
      </c>
      <c r="G3" s="30">
        <f>(AUG!I3)</f>
        <v>8.8312384259259264</v>
      </c>
      <c r="H3" s="31">
        <f>(SEP!I3)</f>
        <v>0</v>
      </c>
      <c r="I3" s="33">
        <f>(OCT!I3)</f>
        <v>0</v>
      </c>
      <c r="J3" s="30">
        <f>(NOV!I3)</f>
        <v>0</v>
      </c>
      <c r="K3" s="30">
        <f>(DEC!I3)</f>
        <v>0</v>
      </c>
      <c r="L3" s="30">
        <f>(JAN!I3)</f>
        <v>0</v>
      </c>
      <c r="M3" s="30">
        <f>(FEB!I3)</f>
        <v>0</v>
      </c>
      <c r="N3" s="30">
        <f>(MAR!I3)</f>
        <v>0</v>
      </c>
      <c r="O3" s="30">
        <f>SUM(C3:N3)</f>
        <v>39.061099537037038</v>
      </c>
      <c r="P3" s="30">
        <v>365</v>
      </c>
      <c r="Q3" s="31" t="str">
        <f xml:space="preserve"> TEXT(P3-O3, "[H]:MM:SS")</f>
        <v>7822:32:01</v>
      </c>
      <c r="R3" s="35">
        <f t="shared" ref="R3:R26" si="0">SUM(Q3/P3)</f>
        <v>0.89298328893962464</v>
      </c>
    </row>
    <row r="4" spans="1:18" ht="16.5" thickBot="1" x14ac:dyDescent="0.3">
      <c r="A4" s="9" t="s">
        <v>2</v>
      </c>
      <c r="B4" s="9" t="s">
        <v>3</v>
      </c>
      <c r="C4" s="31">
        <f>(APR!I4)</f>
        <v>6.8749999999999992E-2</v>
      </c>
      <c r="D4" s="30">
        <f>(MAY!I4)</f>
        <v>0.88263888888888897</v>
      </c>
      <c r="E4" s="30">
        <f>(JUN!I4)</f>
        <v>0.63124999999999987</v>
      </c>
      <c r="F4" s="31">
        <f>(JUL!I4)</f>
        <v>9.0277777777777776E-2</v>
      </c>
      <c r="G4" s="30">
        <f>(AUG!I4)</f>
        <v>0.57499999999999996</v>
      </c>
      <c r="H4" s="31">
        <f>(SEP!I4)</f>
        <v>0</v>
      </c>
      <c r="I4" s="33">
        <f>(OCT!I4)</f>
        <v>0</v>
      </c>
      <c r="J4" s="30">
        <f>(NOV!I4)</f>
        <v>0</v>
      </c>
      <c r="K4" s="30">
        <f>(DEC!I4)</f>
        <v>0</v>
      </c>
      <c r="L4" s="30">
        <f>(JAN!I4)</f>
        <v>0</v>
      </c>
      <c r="M4" s="30">
        <f>(FEB!I4)</f>
        <v>0</v>
      </c>
      <c r="N4" s="30">
        <f>(MAR!I4)</f>
        <v>0</v>
      </c>
      <c r="O4" s="30">
        <f t="shared" ref="O4:O25" si="1">SUM(C4:N4)</f>
        <v>2.2479166666666668</v>
      </c>
      <c r="P4" s="30">
        <v>365</v>
      </c>
      <c r="Q4" s="31" t="str">
        <f t="shared" ref="Q4:Q25" si="2" xml:space="preserve"> TEXT(P4-O4, "[H]:MM:SS")</f>
        <v>8706:03:00</v>
      </c>
      <c r="R4" s="35">
        <f t="shared" si="0"/>
        <v>0.9938413242009132</v>
      </c>
    </row>
    <row r="5" spans="1:18" ht="16.5" thickBot="1" x14ac:dyDescent="0.3">
      <c r="A5" s="9" t="s">
        <v>48</v>
      </c>
      <c r="B5" s="9" t="s">
        <v>4</v>
      </c>
      <c r="C5" s="31">
        <f>(APR!I5)</f>
        <v>8.4722222222222213E-2</v>
      </c>
      <c r="D5" s="30">
        <f>(MAY!I5)</f>
        <v>0</v>
      </c>
      <c r="E5" s="30">
        <f>(JUN!I5)</f>
        <v>0</v>
      </c>
      <c r="F5" s="31">
        <f>(JUL!I5)</f>
        <v>0</v>
      </c>
      <c r="G5" s="30">
        <f>(AUG!I5)</f>
        <v>0.14791666666666664</v>
      </c>
      <c r="H5" s="31">
        <f>(SEP!I5)</f>
        <v>0</v>
      </c>
      <c r="I5" s="33">
        <f>(OCT!I5)</f>
        <v>0</v>
      </c>
      <c r="J5" s="30">
        <f>(NOV!I5)</f>
        <v>0</v>
      </c>
      <c r="K5" s="30">
        <f>(DEC!I5)</f>
        <v>0</v>
      </c>
      <c r="L5" s="30">
        <f>(JAN!I5)</f>
        <v>0</v>
      </c>
      <c r="M5" s="30">
        <f>(FEB!I5)</f>
        <v>0</v>
      </c>
      <c r="N5" s="30">
        <f>(MAR!I5)</f>
        <v>0</v>
      </c>
      <c r="O5" s="30">
        <f t="shared" si="1"/>
        <v>0.23263888888888884</v>
      </c>
      <c r="P5" s="30">
        <v>365</v>
      </c>
      <c r="Q5" s="31" t="str">
        <f t="shared" si="2"/>
        <v>8754:25:00</v>
      </c>
      <c r="R5" s="35">
        <f t="shared" si="0"/>
        <v>0.99936263318112628</v>
      </c>
    </row>
    <row r="6" spans="1:18" ht="16.5" thickBot="1" x14ac:dyDescent="0.3">
      <c r="A6" s="9" t="s">
        <v>5</v>
      </c>
      <c r="B6" s="9" t="s">
        <v>6</v>
      </c>
      <c r="C6" s="31">
        <f>(APR!I6)</f>
        <v>0.15277777777777776</v>
      </c>
      <c r="D6" s="30">
        <f>(MAY!I6)</f>
        <v>4.5138888888888888E-2</v>
      </c>
      <c r="E6" s="30">
        <f>(JUN!I6)</f>
        <v>9.0277777777777776E-2</v>
      </c>
      <c r="F6" s="31">
        <f>(JUL!I6)</f>
        <v>0</v>
      </c>
      <c r="G6" s="30">
        <f>(AUG!I6)</f>
        <v>0.13125000000000001</v>
      </c>
      <c r="H6" s="31">
        <f>(SEP!I6)</f>
        <v>0</v>
      </c>
      <c r="I6" s="33">
        <f>(OCT!I6)</f>
        <v>0</v>
      </c>
      <c r="J6" s="30">
        <f>(NOV!I6)</f>
        <v>0</v>
      </c>
      <c r="K6" s="30">
        <f>(DEC!I6)</f>
        <v>0</v>
      </c>
      <c r="L6" s="30">
        <f>(JAN!I6)</f>
        <v>0</v>
      </c>
      <c r="M6" s="30">
        <f>(FEB!I6)</f>
        <v>0</v>
      </c>
      <c r="N6" s="30">
        <f>(MAR!I6)</f>
        <v>0</v>
      </c>
      <c r="O6" s="30">
        <f t="shared" si="1"/>
        <v>0.4194444444444444</v>
      </c>
      <c r="P6" s="30">
        <v>365</v>
      </c>
      <c r="Q6" s="31" t="str">
        <f t="shared" si="2"/>
        <v>8749:56:00</v>
      </c>
      <c r="R6" s="35">
        <f t="shared" si="0"/>
        <v>0.99885083713850831</v>
      </c>
    </row>
    <row r="7" spans="1:18" ht="16.5" thickBot="1" x14ac:dyDescent="0.3">
      <c r="A7" s="9" t="s">
        <v>7</v>
      </c>
      <c r="B7" s="9" t="s">
        <v>8</v>
      </c>
      <c r="C7" s="31">
        <f>(APR!I7)</f>
        <v>5.2083333333333329E-2</v>
      </c>
      <c r="D7" s="30">
        <f>(MAY!I7)</f>
        <v>9.7222222222222224E-3</v>
      </c>
      <c r="E7" s="30">
        <f>(JUN!I7)</f>
        <v>0.40277777777777779</v>
      </c>
      <c r="F7" s="31">
        <f>(JUL!I7)</f>
        <v>0</v>
      </c>
      <c r="G7" s="30">
        <f>(AUG!I7)</f>
        <v>0</v>
      </c>
      <c r="H7" s="31">
        <f>(SEP!I7)</f>
        <v>0</v>
      </c>
      <c r="I7" s="33">
        <f>(OCT!I7)</f>
        <v>0</v>
      </c>
      <c r="J7" s="30">
        <f>(NOV!I7)</f>
        <v>0</v>
      </c>
      <c r="K7" s="30">
        <f>(DEC!I7)</f>
        <v>0</v>
      </c>
      <c r="L7" s="30">
        <f>(JAN!I7)</f>
        <v>0</v>
      </c>
      <c r="M7" s="30">
        <f>(FEB!I7)</f>
        <v>0</v>
      </c>
      <c r="N7" s="30">
        <f>(MAR!I7)</f>
        <v>0</v>
      </c>
      <c r="O7" s="30">
        <f t="shared" si="1"/>
        <v>0.46458333333333335</v>
      </c>
      <c r="P7" s="30">
        <v>365</v>
      </c>
      <c r="Q7" s="31" t="str">
        <f t="shared" si="2"/>
        <v>8748:51:00</v>
      </c>
      <c r="R7" s="35">
        <f t="shared" si="0"/>
        <v>0.99872716894977165</v>
      </c>
    </row>
    <row r="8" spans="1:18" ht="16.5" thickBot="1" x14ac:dyDescent="0.3">
      <c r="A8" s="9" t="s">
        <v>9</v>
      </c>
      <c r="B8" s="9" t="s">
        <v>10</v>
      </c>
      <c r="C8" s="31">
        <f>(APR!I8)</f>
        <v>7.3611111111111113E-2</v>
      </c>
      <c r="D8" s="30">
        <f>(MAY!I8)</f>
        <v>0.45972222222222225</v>
      </c>
      <c r="E8" s="30">
        <f>(JUN!I8)</f>
        <v>0</v>
      </c>
      <c r="F8" s="31">
        <f>(JUL!I8)</f>
        <v>0.15486111111111112</v>
      </c>
      <c r="G8" s="30">
        <f>(AUG!I8)</f>
        <v>0.54791666666666661</v>
      </c>
      <c r="H8" s="31">
        <f>(SEP!I8)</f>
        <v>0</v>
      </c>
      <c r="I8" s="33">
        <f>(OCT!I8)</f>
        <v>0</v>
      </c>
      <c r="J8" s="30">
        <f>(NOV!I8)</f>
        <v>0</v>
      </c>
      <c r="K8" s="30">
        <f>(DEC!I8)</f>
        <v>0</v>
      </c>
      <c r="L8" s="30">
        <f>(JAN!I8)</f>
        <v>0</v>
      </c>
      <c r="M8" s="30">
        <f>(FEB!I8)</f>
        <v>0</v>
      </c>
      <c r="N8" s="30">
        <f>(MAR!I8)</f>
        <v>0</v>
      </c>
      <c r="O8" s="30">
        <f t="shared" si="1"/>
        <v>1.2361111111111112</v>
      </c>
      <c r="P8" s="30">
        <v>365</v>
      </c>
      <c r="Q8" s="31" t="str">
        <f t="shared" si="2"/>
        <v>8730:20:00</v>
      </c>
      <c r="R8" s="35">
        <f t="shared" si="0"/>
        <v>0.99661339421613404</v>
      </c>
    </row>
    <row r="9" spans="1:18" ht="16.5" thickBot="1" x14ac:dyDescent="0.3">
      <c r="A9" s="9" t="s">
        <v>11</v>
      </c>
      <c r="B9" s="9" t="s">
        <v>12</v>
      </c>
      <c r="C9" s="31">
        <f>(APR!I9)</f>
        <v>0.31041666666666667</v>
      </c>
      <c r="D9" s="30">
        <f>(MAY!I9)</f>
        <v>0.17569444444444443</v>
      </c>
      <c r="E9" s="30">
        <f>(JUN!I9)</f>
        <v>0.38194444444444448</v>
      </c>
      <c r="F9" s="31">
        <f>(JUL!I9)</f>
        <v>1.4395833333333332</v>
      </c>
      <c r="G9" s="30">
        <f>(AUG!I9)</f>
        <v>0.59861111111111109</v>
      </c>
      <c r="H9" s="31">
        <f>(SEP!I9)</f>
        <v>0</v>
      </c>
      <c r="I9" s="33">
        <f>(OCT!I9)</f>
        <v>0</v>
      </c>
      <c r="J9" s="30">
        <f>(NOV!I9)</f>
        <v>0</v>
      </c>
      <c r="K9" s="30">
        <f>(DEC!I9)</f>
        <v>0</v>
      </c>
      <c r="L9" s="30">
        <f>(JAN!I9)</f>
        <v>0</v>
      </c>
      <c r="M9" s="30">
        <f>(FEB!I9)</f>
        <v>0</v>
      </c>
      <c r="N9" s="30">
        <f>(MAR!I9)</f>
        <v>0</v>
      </c>
      <c r="O9" s="30">
        <f t="shared" si="1"/>
        <v>2.9062499999999996</v>
      </c>
      <c r="P9" s="30">
        <v>365</v>
      </c>
      <c r="Q9" s="31" t="str">
        <f t="shared" si="2"/>
        <v>8690:15:00</v>
      </c>
      <c r="R9" s="35">
        <f t="shared" si="0"/>
        <v>0.99203767123287667</v>
      </c>
    </row>
    <row r="10" spans="1:18" ht="16.5" thickBot="1" x14ac:dyDescent="0.3">
      <c r="A10" s="9" t="s">
        <v>13</v>
      </c>
      <c r="B10" s="9" t="s">
        <v>14</v>
      </c>
      <c r="C10" s="31">
        <f>(APR!I10)</f>
        <v>0</v>
      </c>
      <c r="D10" s="30">
        <f>(MAY!I10)</f>
        <v>0</v>
      </c>
      <c r="E10" s="30">
        <f>(JUN!I10)</f>
        <v>0</v>
      </c>
      <c r="F10" s="31">
        <f>(JUL!I10)</f>
        <v>0</v>
      </c>
      <c r="G10" s="30">
        <f>(AUG!I10)</f>
        <v>0</v>
      </c>
      <c r="H10" s="31">
        <f>(SEP!I10)</f>
        <v>0</v>
      </c>
      <c r="I10" s="33">
        <f>(OCT!I10)</f>
        <v>0</v>
      </c>
      <c r="J10" s="30">
        <f>(NOV!I10)</f>
        <v>0</v>
      </c>
      <c r="K10" s="30">
        <f>(DEC!I10)</f>
        <v>0</v>
      </c>
      <c r="L10" s="30">
        <f>(JAN!I10)</f>
        <v>0</v>
      </c>
      <c r="M10" s="30">
        <f>(FEB!I10)</f>
        <v>0</v>
      </c>
      <c r="N10" s="30">
        <f>(MAR!I10)</f>
        <v>0</v>
      </c>
      <c r="O10" s="30">
        <f t="shared" si="1"/>
        <v>0</v>
      </c>
      <c r="P10" s="30">
        <v>365</v>
      </c>
      <c r="Q10" s="31" t="str">
        <f t="shared" si="2"/>
        <v>8760:00:00</v>
      </c>
      <c r="R10" s="35">
        <f t="shared" si="0"/>
        <v>1</v>
      </c>
    </row>
    <row r="11" spans="1:18" ht="16.5" thickBot="1" x14ac:dyDescent="0.3">
      <c r="A11" s="9" t="s">
        <v>15</v>
      </c>
      <c r="B11" s="9" t="s">
        <v>16</v>
      </c>
      <c r="C11" s="31">
        <f>(APR!I11)</f>
        <v>0</v>
      </c>
      <c r="D11" s="30">
        <f>(MAY!I11)</f>
        <v>8.3333333333333329E-2</v>
      </c>
      <c r="E11" s="30">
        <f>(JUN!I11)</f>
        <v>0</v>
      </c>
      <c r="F11" s="31">
        <f>(JUL!I11)</f>
        <v>0</v>
      </c>
      <c r="G11" s="30">
        <f>(AUG!I11)</f>
        <v>0.50555555555555554</v>
      </c>
      <c r="H11" s="31">
        <f>(SEP!I11)</f>
        <v>0</v>
      </c>
      <c r="I11" s="33">
        <f>(OCT!I11)</f>
        <v>0</v>
      </c>
      <c r="J11" s="30">
        <f>(NOV!I11)</f>
        <v>0</v>
      </c>
      <c r="K11" s="30">
        <f>(DEC!I11)</f>
        <v>0</v>
      </c>
      <c r="L11" s="30">
        <f>(JAN!I11)</f>
        <v>0</v>
      </c>
      <c r="M11" s="30">
        <f>(FEB!I11)</f>
        <v>0</v>
      </c>
      <c r="N11" s="30">
        <f>(MAR!I11)</f>
        <v>0</v>
      </c>
      <c r="O11" s="30">
        <f t="shared" si="1"/>
        <v>0.58888888888888891</v>
      </c>
      <c r="P11" s="30">
        <v>365</v>
      </c>
      <c r="Q11" s="31" t="str">
        <f t="shared" si="2"/>
        <v>8745:52:00</v>
      </c>
      <c r="R11" s="35">
        <f t="shared" si="0"/>
        <v>0.99838660578386607</v>
      </c>
    </row>
    <row r="12" spans="1:18" ht="16.5" thickBot="1" x14ac:dyDescent="0.3">
      <c r="A12" s="9" t="s">
        <v>17</v>
      </c>
      <c r="B12" s="9" t="s">
        <v>18</v>
      </c>
      <c r="C12" s="31">
        <f>(APR!I12)</f>
        <v>0.16666666666666666</v>
      </c>
      <c r="D12" s="30">
        <f>(MAY!I12)</f>
        <v>0</v>
      </c>
      <c r="E12" s="30">
        <f>(JUN!I12)</f>
        <v>5.2083333333333336E-2</v>
      </c>
      <c r="F12" s="31">
        <f>(JUL!I12)</f>
        <v>1.2541666666666669</v>
      </c>
      <c r="G12" s="30">
        <f>(AUG!I12)</f>
        <v>0.20833333333333334</v>
      </c>
      <c r="H12" s="31">
        <f>(SEP!I12)</f>
        <v>0</v>
      </c>
      <c r="I12" s="33">
        <f>(OCT!I12)</f>
        <v>0</v>
      </c>
      <c r="J12" s="30">
        <f>(NOV!I12)</f>
        <v>0</v>
      </c>
      <c r="K12" s="30">
        <f>(DEC!I12)</f>
        <v>0</v>
      </c>
      <c r="L12" s="30">
        <f>(JAN!I12)</f>
        <v>0</v>
      </c>
      <c r="M12" s="30">
        <f>(FEB!I12)</f>
        <v>0</v>
      </c>
      <c r="N12" s="30">
        <f>(MAR!I12)</f>
        <v>0</v>
      </c>
      <c r="O12" s="30">
        <f t="shared" si="1"/>
        <v>1.6812500000000001</v>
      </c>
      <c r="P12" s="30">
        <v>365</v>
      </c>
      <c r="Q12" s="31" t="str">
        <f t="shared" si="2"/>
        <v>8719:39:00</v>
      </c>
      <c r="R12" s="35">
        <f t="shared" si="0"/>
        <v>0.99539383561643824</v>
      </c>
    </row>
    <row r="13" spans="1:18" ht="16.5" thickBot="1" x14ac:dyDescent="0.3">
      <c r="A13" s="9" t="s">
        <v>49</v>
      </c>
      <c r="B13" s="9" t="s">
        <v>19</v>
      </c>
      <c r="C13" s="31">
        <f>(APR!I13)</f>
        <v>0.1423611111111111</v>
      </c>
      <c r="D13" s="30">
        <f>(MAY!I13)</f>
        <v>8.3333333333333329E-2</v>
      </c>
      <c r="E13" s="30">
        <f>(JUN!I13)</f>
        <v>0</v>
      </c>
      <c r="F13" s="31">
        <f>(JUL!I13)</f>
        <v>0.62083333333333335</v>
      </c>
      <c r="G13" s="30">
        <f>(AUG!I13)</f>
        <v>0.75277777777777777</v>
      </c>
      <c r="H13" s="31">
        <f>(SEP!I13)</f>
        <v>0</v>
      </c>
      <c r="I13" s="33">
        <f>(OCT!I13)</f>
        <v>0</v>
      </c>
      <c r="J13" s="30">
        <f>(NOV!I13)</f>
        <v>0</v>
      </c>
      <c r="K13" s="30">
        <f>(DEC!I13)</f>
        <v>0</v>
      </c>
      <c r="L13" s="30">
        <f>(JAN!I13)</f>
        <v>0</v>
      </c>
      <c r="M13" s="30">
        <f>(FEB!I13)</f>
        <v>0</v>
      </c>
      <c r="N13" s="30">
        <f>(MAR!I13)</f>
        <v>0</v>
      </c>
      <c r="O13" s="30">
        <f t="shared" si="1"/>
        <v>1.5993055555555555</v>
      </c>
      <c r="P13" s="30">
        <v>365</v>
      </c>
      <c r="Q13" s="31" t="str">
        <f t="shared" si="2"/>
        <v>8721:37:00</v>
      </c>
      <c r="R13" s="35">
        <f t="shared" si="0"/>
        <v>0.99561834094368351</v>
      </c>
    </row>
    <row r="14" spans="1:18" ht="16.5" thickBot="1" x14ac:dyDescent="0.3">
      <c r="A14" s="9" t="s">
        <v>50</v>
      </c>
      <c r="B14" s="9" t="s">
        <v>20</v>
      </c>
      <c r="C14" s="31">
        <f>(APR!I14)</f>
        <v>6.25E-2</v>
      </c>
      <c r="D14" s="30">
        <f>(MAY!I14)</f>
        <v>0.375</v>
      </c>
      <c r="E14" s="30">
        <f>(JUN!I14)</f>
        <v>0.5527777777777777</v>
      </c>
      <c r="F14" s="31">
        <f>(JUL!I14)</f>
        <v>0.375</v>
      </c>
      <c r="G14" s="30">
        <f>(AUG!I14)</f>
        <v>0.72638888888888886</v>
      </c>
      <c r="H14" s="31">
        <f>(SEP!I14)</f>
        <v>0</v>
      </c>
      <c r="I14" s="33">
        <f>(OCT!I14)</f>
        <v>0</v>
      </c>
      <c r="J14" s="30">
        <f>(NOV!I14)</f>
        <v>0</v>
      </c>
      <c r="K14" s="30">
        <f>(DEC!I14)</f>
        <v>0</v>
      </c>
      <c r="L14" s="30">
        <f>(JAN!I14)</f>
        <v>0</v>
      </c>
      <c r="M14" s="30">
        <f>(FEB!I14)</f>
        <v>0</v>
      </c>
      <c r="N14" s="30">
        <f>(MAR!I14)</f>
        <v>0</v>
      </c>
      <c r="O14" s="30">
        <f t="shared" si="1"/>
        <v>2.0916666666666663</v>
      </c>
      <c r="P14" s="30">
        <v>365</v>
      </c>
      <c r="Q14" s="31" t="str">
        <f t="shared" si="2"/>
        <v>8709:48:00</v>
      </c>
      <c r="R14" s="35">
        <f t="shared" si="0"/>
        <v>0.99426940639269401</v>
      </c>
    </row>
    <row r="15" spans="1:18" ht="16.5" thickBot="1" x14ac:dyDescent="0.3">
      <c r="A15" s="9" t="s">
        <v>21</v>
      </c>
      <c r="B15" s="9" t="s">
        <v>22</v>
      </c>
      <c r="C15" s="31">
        <f>(APR!I15)</f>
        <v>0.17708333333333334</v>
      </c>
      <c r="D15" s="30">
        <f>(MAY!I15)</f>
        <v>0.4458333333333333</v>
      </c>
      <c r="E15" s="30">
        <f>(JUN!I15)</f>
        <v>0.2729166666666667</v>
      </c>
      <c r="F15" s="31">
        <f>(JUL!I15)</f>
        <v>0</v>
      </c>
      <c r="G15" s="30">
        <f>(AUG!I15)</f>
        <v>6.9444444444444434E-2</v>
      </c>
      <c r="H15" s="31">
        <f>(SEP!I15)</f>
        <v>0</v>
      </c>
      <c r="I15" s="33">
        <f>(OCT!I15)</f>
        <v>0</v>
      </c>
      <c r="J15" s="30">
        <f>(NOV!I15)</f>
        <v>0</v>
      </c>
      <c r="K15" s="30">
        <f>(DEC!I15)</f>
        <v>0</v>
      </c>
      <c r="L15" s="30">
        <f>(JAN!I15)</f>
        <v>0</v>
      </c>
      <c r="M15" s="30">
        <f>(FEB!I15)</f>
        <v>0</v>
      </c>
      <c r="N15" s="30">
        <f>(MAR!I15)</f>
        <v>0</v>
      </c>
      <c r="O15" s="30">
        <f t="shared" si="1"/>
        <v>0.96527777777777779</v>
      </c>
      <c r="P15" s="30">
        <v>365</v>
      </c>
      <c r="Q15" s="31" t="str">
        <f t="shared" si="2"/>
        <v>8736:50:00</v>
      </c>
      <c r="R15" s="35">
        <f t="shared" si="0"/>
        <v>0.9973554033485541</v>
      </c>
    </row>
    <row r="16" spans="1:18" ht="16.5" thickBot="1" x14ac:dyDescent="0.3">
      <c r="A16" s="9" t="s">
        <v>23</v>
      </c>
      <c r="B16" s="9" t="s">
        <v>24</v>
      </c>
      <c r="C16" s="31">
        <f>(APR!I16)</f>
        <v>3.6687499999999997</v>
      </c>
      <c r="D16" s="30">
        <f>(MAY!I16)</f>
        <v>6.4854166666666657</v>
      </c>
      <c r="E16" s="30">
        <f>(JUN!I16)</f>
        <v>5.6034722222222229</v>
      </c>
      <c r="F16" s="31">
        <f>(JUL!I16)</f>
        <v>6.6291666666666655</v>
      </c>
      <c r="G16" s="30">
        <f>(AUG!I16)</f>
        <v>7.4847222222222225</v>
      </c>
      <c r="H16" s="31">
        <f>(SEP!I16)</f>
        <v>0</v>
      </c>
      <c r="I16" s="33">
        <f>(OCT!I16)</f>
        <v>0</v>
      </c>
      <c r="J16" s="30">
        <f>(NOV!I16)</f>
        <v>0</v>
      </c>
      <c r="K16" s="30">
        <f>(DEC!I16)</f>
        <v>0</v>
      </c>
      <c r="L16" s="30">
        <f>(JAN!I16)</f>
        <v>0</v>
      </c>
      <c r="M16" s="30">
        <f>(FEB!I16)</f>
        <v>0</v>
      </c>
      <c r="N16" s="30">
        <f>(MAR!I16)</f>
        <v>0</v>
      </c>
      <c r="O16" s="30">
        <f t="shared" si="1"/>
        <v>29.871527777777779</v>
      </c>
      <c r="P16" s="30">
        <v>365</v>
      </c>
      <c r="Q16" s="31" t="str">
        <f t="shared" si="2"/>
        <v>8043:05:00</v>
      </c>
      <c r="R16" s="35">
        <f t="shared" si="0"/>
        <v>0.91816019786910197</v>
      </c>
    </row>
    <row r="17" spans="1:19" ht="16.5" thickBot="1" x14ac:dyDescent="0.3">
      <c r="A17" s="9" t="s">
        <v>25</v>
      </c>
      <c r="B17" s="9" t="s">
        <v>26</v>
      </c>
      <c r="C17" s="31">
        <f>(APR!I17)</f>
        <v>0.27430555555555552</v>
      </c>
      <c r="D17" s="30">
        <f>(MAY!I17)</f>
        <v>0.25069444444444444</v>
      </c>
      <c r="E17" s="30">
        <f>(JUN!I17)</f>
        <v>0.49722222222222229</v>
      </c>
      <c r="F17" s="31">
        <f>(JUL!I17)</f>
        <v>0.31597222222222221</v>
      </c>
      <c r="G17" s="30">
        <f>(AUG!I17)</f>
        <v>0.57708333333333328</v>
      </c>
      <c r="H17" s="31">
        <f>(SEP!I17)</f>
        <v>0</v>
      </c>
      <c r="I17" s="33">
        <f>(OCT!I17)</f>
        <v>0</v>
      </c>
      <c r="J17" s="30">
        <f>(NOV!I17)</f>
        <v>0</v>
      </c>
      <c r="K17" s="30">
        <f>(DEC!I17)</f>
        <v>0</v>
      </c>
      <c r="L17" s="30">
        <f>(JAN!I17)</f>
        <v>0</v>
      </c>
      <c r="M17" s="30">
        <f>(FEB!I17)</f>
        <v>0</v>
      </c>
      <c r="N17" s="30">
        <f>(MAR!I17)</f>
        <v>0</v>
      </c>
      <c r="O17" s="30">
        <f t="shared" si="1"/>
        <v>1.9152777777777779</v>
      </c>
      <c r="P17" s="30">
        <v>365</v>
      </c>
      <c r="Q17" s="31" t="str">
        <f t="shared" si="2"/>
        <v>8714:02:00</v>
      </c>
      <c r="R17" s="35">
        <f t="shared" si="0"/>
        <v>0.99475266362252657</v>
      </c>
    </row>
    <row r="18" spans="1:19" ht="16.5" thickBot="1" x14ac:dyDescent="0.3">
      <c r="A18" s="9" t="s">
        <v>27</v>
      </c>
      <c r="B18" s="9" t="s">
        <v>28</v>
      </c>
      <c r="C18" s="31">
        <f>(APR!I18)</f>
        <v>0</v>
      </c>
      <c r="D18" s="30">
        <f>(MAY!I18)</f>
        <v>5.2083333333333336E-2</v>
      </c>
      <c r="E18" s="30">
        <f>(JUN!I18)</f>
        <v>0</v>
      </c>
      <c r="F18" s="31">
        <f>(JUL!I18)</f>
        <v>0</v>
      </c>
      <c r="G18" s="30">
        <f>(AUG!I18)</f>
        <v>0</v>
      </c>
      <c r="H18" s="31">
        <f>(SEP!E36)</f>
        <v>0</v>
      </c>
      <c r="I18" s="33" t="e">
        <f>(OCT!#REF!)</f>
        <v>#REF!</v>
      </c>
      <c r="J18" s="30" t="e">
        <f>(NOV!#REF!)</f>
        <v>#REF!</v>
      </c>
      <c r="K18" s="30" t="e">
        <f>(DEC!#REF!)</f>
        <v>#REF!</v>
      </c>
      <c r="L18" s="30" t="e">
        <f>(JAN!#REF!)</f>
        <v>#REF!</v>
      </c>
      <c r="M18" s="30" t="e">
        <f>(FEB!#REF!)</f>
        <v>#REF!</v>
      </c>
      <c r="N18" s="30" t="e">
        <f>(MAR!#REF!)</f>
        <v>#REF!</v>
      </c>
      <c r="O18" s="30" t="e">
        <f t="shared" si="1"/>
        <v>#REF!</v>
      </c>
      <c r="P18" s="30">
        <v>365</v>
      </c>
      <c r="Q18" s="31" t="e">
        <f t="shared" si="2"/>
        <v>#REF!</v>
      </c>
      <c r="R18" s="35" t="e">
        <f t="shared" si="0"/>
        <v>#REF!</v>
      </c>
    </row>
    <row r="19" spans="1:19" ht="16.5" thickBot="1" x14ac:dyDescent="0.3">
      <c r="A19" s="9"/>
      <c r="B19" s="9" t="s">
        <v>29</v>
      </c>
      <c r="C19" s="31" t="e">
        <f>(APR!#REF!)</f>
        <v>#REF!</v>
      </c>
      <c r="D19" s="30" t="e">
        <f>(MAY!#REF!)</f>
        <v>#REF!</v>
      </c>
      <c r="E19" s="30" t="e">
        <f>(JUN!#REF!)</f>
        <v>#REF!</v>
      </c>
      <c r="F19" s="31" t="e">
        <f>(JUL!#REF!)</f>
        <v>#REF!</v>
      </c>
      <c r="G19" s="30" t="e">
        <f>(AUG!#REF!)</f>
        <v>#REF!</v>
      </c>
      <c r="H19" s="31">
        <f>(SEP!I18)</f>
        <v>0</v>
      </c>
      <c r="I19" s="33">
        <f>(OCT!I18)</f>
        <v>0</v>
      </c>
      <c r="J19" s="30">
        <f>(NOV!I18)</f>
        <v>0</v>
      </c>
      <c r="K19" s="30">
        <f>(DEC!I18)</f>
        <v>0</v>
      </c>
      <c r="L19" s="30">
        <f>(JAN!I18)</f>
        <v>0</v>
      </c>
      <c r="M19" s="30">
        <f>(FEB!I18)</f>
        <v>0</v>
      </c>
      <c r="N19" s="30">
        <f>(MAR!I18)</f>
        <v>0</v>
      </c>
      <c r="O19" s="30" t="e">
        <f t="shared" si="1"/>
        <v>#REF!</v>
      </c>
      <c r="P19" s="30">
        <v>365</v>
      </c>
      <c r="Q19" s="31" t="e">
        <f t="shared" si="2"/>
        <v>#REF!</v>
      </c>
      <c r="R19" s="35" t="e">
        <f t="shared" si="0"/>
        <v>#REF!</v>
      </c>
    </row>
    <row r="20" spans="1:19" ht="16.5" thickBot="1" x14ac:dyDescent="0.3">
      <c r="A20" s="9" t="s">
        <v>30</v>
      </c>
      <c r="B20" s="9" t="s">
        <v>31</v>
      </c>
      <c r="C20" s="31">
        <f>(APR!I19)</f>
        <v>0</v>
      </c>
      <c r="D20" s="30">
        <f>(MAY!I19)</f>
        <v>4.027777777777778E-2</v>
      </c>
      <c r="E20" s="30">
        <f>(JUN!I19)</f>
        <v>0.73750000000000004</v>
      </c>
      <c r="F20" s="31">
        <f>(JUL!I19)</f>
        <v>0.29166666666666663</v>
      </c>
      <c r="G20" s="30">
        <f>(AUG!I19)</f>
        <v>0.7416666666666667</v>
      </c>
      <c r="H20" s="31">
        <f>(SEP!I19)</f>
        <v>0</v>
      </c>
      <c r="I20" s="33">
        <f>(OCT!I19)</f>
        <v>0</v>
      </c>
      <c r="J20" s="30">
        <f>(NOV!I19)</f>
        <v>0</v>
      </c>
      <c r="K20" s="30">
        <f>(DEC!I19)</f>
        <v>0</v>
      </c>
      <c r="L20" s="30">
        <f>(JAN!I19)</f>
        <v>0</v>
      </c>
      <c r="M20" s="30">
        <f>(FEB!I19)</f>
        <v>0</v>
      </c>
      <c r="N20" s="30">
        <f>(MAR!I19)</f>
        <v>0</v>
      </c>
      <c r="O20" s="30">
        <f t="shared" si="1"/>
        <v>1.8111111111111111</v>
      </c>
      <c r="P20" s="30">
        <v>365</v>
      </c>
      <c r="Q20" s="31" t="str">
        <f t="shared" si="2"/>
        <v>8716:32:00</v>
      </c>
      <c r="R20" s="35">
        <f t="shared" si="0"/>
        <v>0.99503805175038051</v>
      </c>
    </row>
    <row r="21" spans="1:19" ht="16.5" thickBot="1" x14ac:dyDescent="0.3">
      <c r="A21" s="9" t="s">
        <v>32</v>
      </c>
      <c r="B21" s="9" t="s">
        <v>33</v>
      </c>
      <c r="C21" s="31">
        <f>(APR!I20)</f>
        <v>0</v>
      </c>
      <c r="D21" s="30">
        <f>(MAY!I20)</f>
        <v>0</v>
      </c>
      <c r="E21" s="30">
        <f>(JUN!I20)</f>
        <v>0.11666666666666665</v>
      </c>
      <c r="F21" s="31">
        <f>(JUL!I20)</f>
        <v>0</v>
      </c>
      <c r="G21" s="30">
        <f>(AUG!I20)</f>
        <v>8.4722222222222227E-2</v>
      </c>
      <c r="H21" s="31">
        <f>(SEP!I20)</f>
        <v>0</v>
      </c>
      <c r="I21" s="33">
        <f>(OCT!I20)</f>
        <v>0</v>
      </c>
      <c r="J21" s="30">
        <f>(NOV!I20)</f>
        <v>0</v>
      </c>
      <c r="K21" s="30">
        <f>(DEC!I20)</f>
        <v>0</v>
      </c>
      <c r="L21" s="30">
        <f>(JAN!I20)</f>
        <v>0</v>
      </c>
      <c r="M21" s="30">
        <f>(FEB!I20)</f>
        <v>0</v>
      </c>
      <c r="N21" s="30">
        <f>(MAR!I20)</f>
        <v>0</v>
      </c>
      <c r="O21" s="30">
        <f t="shared" si="1"/>
        <v>0.2013888888888889</v>
      </c>
      <c r="P21" s="30">
        <v>365</v>
      </c>
      <c r="Q21" s="31" t="str">
        <f t="shared" si="2"/>
        <v>8755:10:00</v>
      </c>
      <c r="R21" s="35">
        <f t="shared" si="0"/>
        <v>0.99944824961948242</v>
      </c>
    </row>
    <row r="22" spans="1:19" ht="16.5" thickBot="1" x14ac:dyDescent="0.3">
      <c r="A22" s="9" t="s">
        <v>34</v>
      </c>
      <c r="B22" s="9" t="s">
        <v>35</v>
      </c>
      <c r="C22" s="31">
        <f>(APR!I21)</f>
        <v>0</v>
      </c>
      <c r="D22" s="30">
        <f>(MAY!I21)</f>
        <v>0</v>
      </c>
      <c r="E22" s="30">
        <f>(JUN!I21)</f>
        <v>0.27013888888888887</v>
      </c>
      <c r="F22" s="31">
        <f>(JUL!I21)</f>
        <v>0</v>
      </c>
      <c r="G22" s="30">
        <f>(AUG!I21)</f>
        <v>0.46111111111111114</v>
      </c>
      <c r="H22" s="31">
        <f>(SEP!I21)</f>
        <v>0</v>
      </c>
      <c r="I22" s="33">
        <f>(OCT!I21)</f>
        <v>0</v>
      </c>
      <c r="J22" s="30">
        <f>(NOV!I21)</f>
        <v>0</v>
      </c>
      <c r="K22" s="30">
        <f>(DEC!I21)</f>
        <v>0</v>
      </c>
      <c r="L22" s="30">
        <f>(JAN!I21)</f>
        <v>0</v>
      </c>
      <c r="M22" s="30">
        <f>(FEB!I21)</f>
        <v>0</v>
      </c>
      <c r="N22" s="30">
        <f>(MAR!I21)</f>
        <v>0</v>
      </c>
      <c r="O22" s="30">
        <f t="shared" si="1"/>
        <v>0.73124999999999996</v>
      </c>
      <c r="P22" s="30">
        <v>365</v>
      </c>
      <c r="Q22" s="31" t="str">
        <f t="shared" si="2"/>
        <v>8742:27:00</v>
      </c>
      <c r="R22" s="35">
        <f t="shared" si="0"/>
        <v>0.99799657534246577</v>
      </c>
    </row>
    <row r="23" spans="1:19" ht="16.5" thickBot="1" x14ac:dyDescent="0.3">
      <c r="A23" s="9" t="s">
        <v>36</v>
      </c>
      <c r="B23" s="9" t="s">
        <v>37</v>
      </c>
      <c r="C23" s="31">
        <f>(APR!I22)</f>
        <v>0</v>
      </c>
      <c r="D23" s="30">
        <f>(MAY!I22)</f>
        <v>0</v>
      </c>
      <c r="E23" s="30">
        <f>(JUN!I22)</f>
        <v>0</v>
      </c>
      <c r="F23" s="31">
        <f>(JUL!I22)</f>
        <v>0</v>
      </c>
      <c r="G23" s="30">
        <f>(AUG!I22)</f>
        <v>0</v>
      </c>
      <c r="H23" s="31">
        <f>(SEP!I22)</f>
        <v>0</v>
      </c>
      <c r="I23" s="33">
        <f>(OCT!I22)</f>
        <v>0</v>
      </c>
      <c r="J23" s="30">
        <f>(NOV!I22)</f>
        <v>0</v>
      </c>
      <c r="K23" s="30">
        <f>(DEC!I22)</f>
        <v>0</v>
      </c>
      <c r="L23" s="30">
        <f>(JAN!I22)</f>
        <v>0</v>
      </c>
      <c r="M23" s="30">
        <f>(FEB!I22)</f>
        <v>0</v>
      </c>
      <c r="N23" s="30">
        <f>(MAR!I22)</f>
        <v>0</v>
      </c>
      <c r="O23" s="30">
        <f t="shared" si="1"/>
        <v>0</v>
      </c>
      <c r="P23" s="30">
        <v>365</v>
      </c>
      <c r="Q23" s="31" t="str">
        <f t="shared" si="2"/>
        <v>8760:00:00</v>
      </c>
      <c r="R23" s="35">
        <f t="shared" si="0"/>
        <v>1</v>
      </c>
    </row>
    <row r="24" spans="1:19" ht="16.5" thickBot="1" x14ac:dyDescent="0.3">
      <c r="A24" s="9" t="s">
        <v>38</v>
      </c>
      <c r="B24" s="9" t="s">
        <v>39</v>
      </c>
      <c r="C24" s="31">
        <f>(APR!I23)</f>
        <v>0</v>
      </c>
      <c r="D24" s="30">
        <f>(MAY!I23)</f>
        <v>0</v>
      </c>
      <c r="E24" s="30">
        <f>(JUN!I23)</f>
        <v>0</v>
      </c>
      <c r="F24" s="31">
        <f>(JUL!I23)</f>
        <v>0.32777777777777778</v>
      </c>
      <c r="G24" s="30">
        <f>(AUG!I23)</f>
        <v>0</v>
      </c>
      <c r="H24" s="31">
        <f>(SEP!I23)</f>
        <v>0</v>
      </c>
      <c r="I24" s="33">
        <f>(OCT!I23)</f>
        <v>0</v>
      </c>
      <c r="J24" s="30">
        <f>(NOV!I23)</f>
        <v>0</v>
      </c>
      <c r="K24" s="30">
        <f>(DEC!I23)</f>
        <v>0</v>
      </c>
      <c r="L24" s="30">
        <f>(JAN!I23)</f>
        <v>0</v>
      </c>
      <c r="M24" s="30">
        <f>(FEB!I23)</f>
        <v>0</v>
      </c>
      <c r="N24" s="30">
        <f>(MAR!I23)</f>
        <v>0</v>
      </c>
      <c r="O24" s="30">
        <f t="shared" si="1"/>
        <v>0.32777777777777778</v>
      </c>
      <c r="P24" s="30">
        <v>365</v>
      </c>
      <c r="Q24" s="31" t="str">
        <f t="shared" si="2"/>
        <v>8752:08:00</v>
      </c>
      <c r="R24" s="35">
        <f t="shared" si="0"/>
        <v>0.9991019786910198</v>
      </c>
    </row>
    <row r="25" spans="1:19" ht="16.5" thickBot="1" x14ac:dyDescent="0.3">
      <c r="A25" s="9" t="s">
        <v>40</v>
      </c>
      <c r="B25" s="9" t="s">
        <v>41</v>
      </c>
      <c r="C25" s="31">
        <f>(APR!I24)</f>
        <v>0</v>
      </c>
      <c r="D25" s="30">
        <f>(MAY!I24)</f>
        <v>0</v>
      </c>
      <c r="E25" s="30">
        <f>(JUN!I24)</f>
        <v>0</v>
      </c>
      <c r="F25" s="31">
        <f>(JUL!I24)</f>
        <v>0</v>
      </c>
      <c r="G25" s="30">
        <f>(AUG!I24)</f>
        <v>0</v>
      </c>
      <c r="H25" s="31">
        <f>(SEP!I24)</f>
        <v>0</v>
      </c>
      <c r="I25" s="33">
        <f>(OCT!I24)</f>
        <v>0</v>
      </c>
      <c r="J25" s="30">
        <f>(NOV!I24)</f>
        <v>0</v>
      </c>
      <c r="K25" s="30">
        <f>(DEC!I24)</f>
        <v>0</v>
      </c>
      <c r="L25" s="30">
        <f>(JAN!I24)</f>
        <v>0</v>
      </c>
      <c r="M25" s="30">
        <f>(FEB!I24)</f>
        <v>0</v>
      </c>
      <c r="N25" s="30">
        <f>(MAR!I24)</f>
        <v>0</v>
      </c>
      <c r="O25" s="30">
        <f t="shared" si="1"/>
        <v>0</v>
      </c>
      <c r="P25" s="30">
        <v>365</v>
      </c>
      <c r="Q25" s="31" t="str">
        <f t="shared" si="2"/>
        <v>8760:00:00</v>
      </c>
      <c r="R25" s="35">
        <f t="shared" si="0"/>
        <v>1</v>
      </c>
    </row>
    <row r="26" spans="1:19" ht="18" x14ac:dyDescent="0.25">
      <c r="C26" s="32" t="e">
        <f t="shared" ref="C26:H26" si="3">SUM(C3:C25)</f>
        <v>#REF!</v>
      </c>
      <c r="D26" s="32" t="e">
        <f t="shared" si="3"/>
        <v>#REF!</v>
      </c>
      <c r="E26" s="32" t="e">
        <f t="shared" si="3"/>
        <v>#REF!</v>
      </c>
      <c r="F26" s="32" t="e">
        <f t="shared" si="3"/>
        <v>#REF!</v>
      </c>
      <c r="G26" s="32" t="e">
        <f t="shared" si="3"/>
        <v>#REF!</v>
      </c>
      <c r="H26" s="32">
        <f t="shared" si="3"/>
        <v>0</v>
      </c>
      <c r="I26" s="32" t="e">
        <f t="shared" ref="I26:P26" si="4">SUM(I3:I25)</f>
        <v>#REF!</v>
      </c>
      <c r="J26" s="32" t="e">
        <f t="shared" si="4"/>
        <v>#REF!</v>
      </c>
      <c r="K26" s="32" t="e">
        <f t="shared" si="4"/>
        <v>#REF!</v>
      </c>
      <c r="L26" s="32" t="e">
        <f t="shared" si="4"/>
        <v>#REF!</v>
      </c>
      <c r="M26" s="32" t="e">
        <f t="shared" si="4"/>
        <v>#REF!</v>
      </c>
      <c r="N26" s="32" t="e">
        <f t="shared" si="4"/>
        <v>#REF!</v>
      </c>
      <c r="O26" s="32" t="e">
        <f t="shared" si="4"/>
        <v>#REF!</v>
      </c>
      <c r="P26" s="30">
        <f t="shared" si="4"/>
        <v>8395</v>
      </c>
      <c r="Q26" s="31" t="e">
        <f xml:space="preserve"> SUM(P26-O26)</f>
        <v>#REF!</v>
      </c>
      <c r="R26" s="37" t="e">
        <f t="shared" si="0"/>
        <v>#REF!</v>
      </c>
    </row>
    <row r="27" spans="1:19" x14ac:dyDescent="0.2">
      <c r="O27" s="29"/>
    </row>
    <row r="28" spans="1:19" x14ac:dyDescent="0.2">
      <c r="R28" s="2"/>
    </row>
    <row r="32" spans="1:19" x14ac:dyDescent="0.2">
      <c r="S32" s="34"/>
    </row>
  </sheetData>
  <mergeCells count="1">
    <mergeCell ref="O1:O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="90" zoomScaleNormal="75" zoomScaleSheetLayoutView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P4" sqref="P4"/>
    </sheetView>
  </sheetViews>
  <sheetFormatPr defaultRowHeight="12.75" x14ac:dyDescent="0.2"/>
  <cols>
    <col min="1" max="1" width="25.28515625" customWidth="1"/>
    <col min="2" max="2" width="8.7109375" customWidth="1"/>
    <col min="3" max="3" width="11.7109375" customWidth="1"/>
    <col min="4" max="4" width="10.7109375" customWidth="1"/>
    <col min="5" max="5" width="12.140625" customWidth="1"/>
    <col min="6" max="6" width="11.85546875" customWidth="1"/>
    <col min="7" max="8" width="10.7109375" customWidth="1"/>
    <col min="9" max="9" width="17.7109375" customWidth="1"/>
    <col min="10" max="10" width="16.7109375" customWidth="1"/>
    <col min="11" max="11" width="16.5703125" customWidth="1"/>
    <col min="12" max="12" width="10.7109375" customWidth="1"/>
  </cols>
  <sheetData>
    <row r="1" spans="1:16" ht="50.1" customHeight="1" thickBot="1" x14ac:dyDescent="0.25">
      <c r="A1" s="174">
        <v>42491</v>
      </c>
      <c r="B1" s="175"/>
      <c r="C1" s="170" t="s">
        <v>45</v>
      </c>
      <c r="D1" s="178"/>
      <c r="E1" s="170" t="s">
        <v>44</v>
      </c>
      <c r="F1" s="178"/>
      <c r="G1" s="170" t="s">
        <v>43</v>
      </c>
      <c r="H1" s="171"/>
      <c r="I1" s="172" t="s">
        <v>66</v>
      </c>
      <c r="J1" s="17"/>
      <c r="K1" s="21" t="s">
        <v>52</v>
      </c>
      <c r="L1" s="23"/>
    </row>
    <row r="2" spans="1:16" ht="31.5" customHeight="1" thickBot="1" x14ac:dyDescent="0.25">
      <c r="A2" s="176"/>
      <c r="B2" s="177"/>
      <c r="C2" s="43" t="s">
        <v>46</v>
      </c>
      <c r="D2" s="43" t="s">
        <v>47</v>
      </c>
      <c r="E2" s="43" t="s">
        <v>46</v>
      </c>
      <c r="F2" s="43" t="s">
        <v>47</v>
      </c>
      <c r="G2" s="43" t="s">
        <v>46</v>
      </c>
      <c r="H2" s="44" t="s">
        <v>47</v>
      </c>
      <c r="I2" s="173"/>
      <c r="J2" s="20"/>
      <c r="K2" s="22"/>
      <c r="L2" s="24"/>
    </row>
    <row r="3" spans="1:16" ht="16.5" thickBot="1" x14ac:dyDescent="0.3">
      <c r="A3" s="9" t="s">
        <v>0</v>
      </c>
      <c r="B3" s="12" t="s">
        <v>68</v>
      </c>
      <c r="C3" s="69">
        <v>7.447222222222222</v>
      </c>
      <c r="D3" s="39">
        <f t="shared" ref="D3:D25" si="0">SUM(C3/J3)</f>
        <v>0.24023297491039425</v>
      </c>
      <c r="E3" s="69">
        <v>0.73263888888888884</v>
      </c>
      <c r="F3" s="39">
        <f t="shared" ref="F3:F25" si="1">SUM(E3/J3)</f>
        <v>2.3633512544802865E-2</v>
      </c>
      <c r="G3" s="69">
        <v>1.1770833333333333</v>
      </c>
      <c r="H3" s="39">
        <f t="shared" ref="H3:H25" si="2">SUM(G3/J3)</f>
        <v>3.7970430107526883E-2</v>
      </c>
      <c r="I3" s="60">
        <f>SUM(C3+E3+G3)</f>
        <v>9.3569444444444443</v>
      </c>
      <c r="J3" s="7">
        <v>31</v>
      </c>
      <c r="K3" s="25" t="str">
        <f t="shared" ref="K3:K24" si="3" xml:space="preserve"> TEXT(J3-I3, "[H]:MM:SS")</f>
        <v>519:26:00</v>
      </c>
      <c r="L3" s="26">
        <f t="shared" ref="L3:L25" si="4">SUM(K3/J3)</f>
        <v>0.69816308243727587</v>
      </c>
      <c r="P3" t="s">
        <v>95</v>
      </c>
    </row>
    <row r="4" spans="1:16" ht="16.5" thickBot="1" x14ac:dyDescent="0.3">
      <c r="A4" s="9" t="s">
        <v>2</v>
      </c>
      <c r="B4" s="12" t="s">
        <v>88</v>
      </c>
      <c r="C4" s="69">
        <v>0.19166666666666665</v>
      </c>
      <c r="D4" s="39">
        <f t="shared" si="0"/>
        <v>6.1827956989247311E-3</v>
      </c>
      <c r="E4" s="38">
        <v>0</v>
      </c>
      <c r="F4" s="39">
        <f t="shared" si="1"/>
        <v>0</v>
      </c>
      <c r="G4" s="69">
        <v>0.69097222222222232</v>
      </c>
      <c r="H4" s="39">
        <f t="shared" si="2"/>
        <v>2.2289426523297493E-2</v>
      </c>
      <c r="I4" s="60">
        <f t="shared" ref="I4:I25" si="5">SUM(C4+E4+G4)</f>
        <v>0.88263888888888897</v>
      </c>
      <c r="J4" s="7">
        <v>31</v>
      </c>
      <c r="K4" s="25" t="str">
        <f t="shared" si="3"/>
        <v>722:49:00</v>
      </c>
      <c r="L4" s="26">
        <f t="shared" si="4"/>
        <v>0.97152777777777777</v>
      </c>
    </row>
    <row r="5" spans="1:16" ht="16.5" thickBot="1" x14ac:dyDescent="0.3">
      <c r="A5" s="9" t="s">
        <v>48</v>
      </c>
      <c r="B5" s="12" t="s">
        <v>69</v>
      </c>
      <c r="C5" s="62">
        <v>0</v>
      </c>
      <c r="D5" s="39">
        <f t="shared" si="0"/>
        <v>0</v>
      </c>
      <c r="E5" s="38">
        <v>0</v>
      </c>
      <c r="F5" s="39">
        <f t="shared" si="1"/>
        <v>0</v>
      </c>
      <c r="G5" s="145">
        <v>0</v>
      </c>
      <c r="H5" s="39">
        <f t="shared" si="2"/>
        <v>0</v>
      </c>
      <c r="I5" s="60">
        <f t="shared" si="5"/>
        <v>0</v>
      </c>
      <c r="J5" s="7">
        <v>31</v>
      </c>
      <c r="K5" s="25" t="str">
        <f t="shared" si="3"/>
        <v>744:00:00</v>
      </c>
      <c r="L5" s="26">
        <f t="shared" si="4"/>
        <v>1</v>
      </c>
    </row>
    <row r="6" spans="1:16" ht="16.5" thickBot="1" x14ac:dyDescent="0.3">
      <c r="A6" s="9" t="s">
        <v>5</v>
      </c>
      <c r="B6" s="12" t="s">
        <v>89</v>
      </c>
      <c r="C6" s="69">
        <v>4.5138888888888888E-2</v>
      </c>
      <c r="D6" s="39">
        <f t="shared" si="0"/>
        <v>1.4560931899641578E-3</v>
      </c>
      <c r="E6" s="62">
        <v>0</v>
      </c>
      <c r="F6" s="39">
        <f t="shared" si="1"/>
        <v>0</v>
      </c>
      <c r="G6" s="62">
        <v>0</v>
      </c>
      <c r="H6" s="39">
        <f t="shared" si="2"/>
        <v>0</v>
      </c>
      <c r="I6" s="60">
        <f t="shared" si="5"/>
        <v>4.5138888888888888E-2</v>
      </c>
      <c r="J6" s="7">
        <v>31</v>
      </c>
      <c r="K6" s="25" t="str">
        <f t="shared" si="3"/>
        <v>742:55:00</v>
      </c>
      <c r="L6" s="26">
        <f t="shared" si="4"/>
        <v>0.9985439068100358</v>
      </c>
    </row>
    <row r="7" spans="1:16" ht="16.5" thickBot="1" x14ac:dyDescent="0.3">
      <c r="A7" s="9" t="s">
        <v>7</v>
      </c>
      <c r="B7" s="12" t="s">
        <v>90</v>
      </c>
      <c r="C7" s="69">
        <v>9.7222222222222224E-3</v>
      </c>
      <c r="D7" s="39">
        <f t="shared" si="0"/>
        <v>3.1362007168458781E-4</v>
      </c>
      <c r="E7" s="62">
        <v>0</v>
      </c>
      <c r="F7" s="39">
        <f t="shared" si="1"/>
        <v>0</v>
      </c>
      <c r="G7" s="38">
        <v>0</v>
      </c>
      <c r="H7" s="39">
        <f t="shared" si="2"/>
        <v>0</v>
      </c>
      <c r="I7" s="60">
        <f t="shared" si="5"/>
        <v>9.7222222222222224E-3</v>
      </c>
      <c r="J7" s="7">
        <v>31</v>
      </c>
      <c r="K7" s="25" t="str">
        <f t="shared" si="3"/>
        <v>743:46:00</v>
      </c>
      <c r="L7" s="26">
        <f t="shared" si="4"/>
        <v>0.99968637992831544</v>
      </c>
    </row>
    <row r="8" spans="1:16" ht="16.5" thickBot="1" x14ac:dyDescent="0.3">
      <c r="A8" s="9" t="s">
        <v>9</v>
      </c>
      <c r="B8" s="12" t="s">
        <v>70</v>
      </c>
      <c r="C8" s="69">
        <v>0.45972222222222225</v>
      </c>
      <c r="D8" s="39">
        <f t="shared" si="0"/>
        <v>1.4829749103942653E-2</v>
      </c>
      <c r="E8" s="38">
        <v>0</v>
      </c>
      <c r="F8" s="39">
        <f t="shared" si="1"/>
        <v>0</v>
      </c>
      <c r="G8" s="38">
        <v>0</v>
      </c>
      <c r="H8" s="39">
        <f t="shared" si="2"/>
        <v>0</v>
      </c>
      <c r="I8" s="60">
        <f t="shared" si="5"/>
        <v>0.45972222222222225</v>
      </c>
      <c r="J8" s="7">
        <v>31</v>
      </c>
      <c r="K8" s="25" t="str">
        <f t="shared" si="3"/>
        <v>732:58:00</v>
      </c>
      <c r="L8" s="26">
        <f t="shared" si="4"/>
        <v>0.98517025089605736</v>
      </c>
    </row>
    <row r="9" spans="1:16" ht="16.5" thickBot="1" x14ac:dyDescent="0.3">
      <c r="A9" s="9" t="s">
        <v>11</v>
      </c>
      <c r="B9" s="12" t="s">
        <v>71</v>
      </c>
      <c r="C9" s="145">
        <v>0</v>
      </c>
      <c r="D9" s="39">
        <f t="shared" si="0"/>
        <v>0</v>
      </c>
      <c r="E9" s="69">
        <v>9.722222222222221E-2</v>
      </c>
      <c r="F9" s="39">
        <f t="shared" si="1"/>
        <v>3.1362007168458778E-3</v>
      </c>
      <c r="G9" s="69">
        <v>7.8472222222222221E-2</v>
      </c>
      <c r="H9" s="39">
        <f t="shared" si="2"/>
        <v>2.5313620071684586E-3</v>
      </c>
      <c r="I9" s="60">
        <f t="shared" si="5"/>
        <v>0.17569444444444443</v>
      </c>
      <c r="J9" s="7">
        <v>31</v>
      </c>
      <c r="K9" s="25" t="str">
        <f t="shared" si="3"/>
        <v>739:47:00</v>
      </c>
      <c r="L9" s="26">
        <f t="shared" si="4"/>
        <v>0.99433243727598564</v>
      </c>
    </row>
    <row r="10" spans="1:16" ht="16.5" thickBot="1" x14ac:dyDescent="0.3">
      <c r="A10" s="9" t="s">
        <v>13</v>
      </c>
      <c r="B10" s="12" t="s">
        <v>72</v>
      </c>
      <c r="C10" s="38">
        <v>0</v>
      </c>
      <c r="D10" s="39">
        <f t="shared" si="0"/>
        <v>0</v>
      </c>
      <c r="E10" s="38">
        <v>0</v>
      </c>
      <c r="F10" s="39">
        <f t="shared" si="1"/>
        <v>0</v>
      </c>
      <c r="G10" s="38">
        <v>0</v>
      </c>
      <c r="H10" s="39">
        <f t="shared" si="2"/>
        <v>0</v>
      </c>
      <c r="I10" s="60">
        <f t="shared" si="5"/>
        <v>0</v>
      </c>
      <c r="J10" s="7">
        <v>31</v>
      </c>
      <c r="K10" s="25" t="str">
        <f t="shared" si="3"/>
        <v>744:00:00</v>
      </c>
      <c r="L10" s="26">
        <f t="shared" si="4"/>
        <v>1</v>
      </c>
    </row>
    <row r="11" spans="1:16" ht="16.5" thickBot="1" x14ac:dyDescent="0.3">
      <c r="A11" s="9" t="s">
        <v>15</v>
      </c>
      <c r="B11" s="12" t="s">
        <v>91</v>
      </c>
      <c r="C11" s="38">
        <v>0</v>
      </c>
      <c r="D11" s="39">
        <f t="shared" si="0"/>
        <v>0</v>
      </c>
      <c r="E11" s="69">
        <v>8.3333333333333329E-2</v>
      </c>
      <c r="F11" s="39">
        <f t="shared" si="1"/>
        <v>2.6881720430107525E-3</v>
      </c>
      <c r="G11" s="38">
        <v>0</v>
      </c>
      <c r="H11" s="39">
        <f t="shared" si="2"/>
        <v>0</v>
      </c>
      <c r="I11" s="60">
        <f t="shared" si="5"/>
        <v>8.3333333333333329E-2</v>
      </c>
      <c r="J11" s="7">
        <v>31</v>
      </c>
      <c r="K11" s="25" t="str">
        <f t="shared" si="3"/>
        <v>742:00:00</v>
      </c>
      <c r="L11" s="26">
        <f t="shared" si="4"/>
        <v>0.99731182795698925</v>
      </c>
    </row>
    <row r="12" spans="1:16" ht="16.5" thickBot="1" x14ac:dyDescent="0.3">
      <c r="A12" s="9" t="s">
        <v>17</v>
      </c>
      <c r="B12" s="12" t="s">
        <v>92</v>
      </c>
      <c r="C12" s="38">
        <v>0</v>
      </c>
      <c r="D12" s="39">
        <f t="shared" si="0"/>
        <v>0</v>
      </c>
      <c r="E12" s="38">
        <v>0</v>
      </c>
      <c r="F12" s="39">
        <f t="shared" si="1"/>
        <v>0</v>
      </c>
      <c r="G12" s="38">
        <v>0</v>
      </c>
      <c r="H12" s="39">
        <f t="shared" si="2"/>
        <v>0</v>
      </c>
      <c r="I12" s="60">
        <f t="shared" si="5"/>
        <v>0</v>
      </c>
      <c r="J12" s="7">
        <v>31</v>
      </c>
      <c r="K12" s="25" t="str">
        <f t="shared" si="3"/>
        <v>744:00:00</v>
      </c>
      <c r="L12" s="26">
        <f t="shared" si="4"/>
        <v>1</v>
      </c>
    </row>
    <row r="13" spans="1:16" ht="16.5" thickBot="1" x14ac:dyDescent="0.3">
      <c r="A13" s="9" t="s">
        <v>49</v>
      </c>
      <c r="B13" s="12" t="s">
        <v>73</v>
      </c>
      <c r="C13" s="38">
        <v>0</v>
      </c>
      <c r="D13" s="39">
        <f t="shared" si="0"/>
        <v>0</v>
      </c>
      <c r="E13" s="38">
        <v>0</v>
      </c>
      <c r="F13" s="39">
        <f t="shared" si="1"/>
        <v>0</v>
      </c>
      <c r="G13" s="69">
        <v>8.3333333333333329E-2</v>
      </c>
      <c r="H13" s="39">
        <f t="shared" si="2"/>
        <v>2.6881720430107525E-3</v>
      </c>
      <c r="I13" s="60">
        <f t="shared" si="5"/>
        <v>8.3333333333333329E-2</v>
      </c>
      <c r="J13" s="7">
        <v>31</v>
      </c>
      <c r="K13" s="25" t="str">
        <f t="shared" si="3"/>
        <v>742:00:00</v>
      </c>
      <c r="L13" s="26">
        <f t="shared" si="4"/>
        <v>0.99731182795698925</v>
      </c>
    </row>
    <row r="14" spans="1:16" ht="16.5" thickBot="1" x14ac:dyDescent="0.3">
      <c r="A14" s="9" t="s">
        <v>50</v>
      </c>
      <c r="B14" s="12" t="s">
        <v>74</v>
      </c>
      <c r="C14" s="69">
        <v>0.375</v>
      </c>
      <c r="D14" s="39">
        <f t="shared" si="0"/>
        <v>1.2096774193548387E-2</v>
      </c>
      <c r="E14" s="38">
        <v>0</v>
      </c>
      <c r="F14" s="39">
        <f t="shared" si="1"/>
        <v>0</v>
      </c>
      <c r="G14" s="62">
        <v>0</v>
      </c>
      <c r="H14" s="39">
        <f t="shared" si="2"/>
        <v>0</v>
      </c>
      <c r="I14" s="60">
        <f t="shared" si="5"/>
        <v>0.375</v>
      </c>
      <c r="J14" s="7">
        <v>31</v>
      </c>
      <c r="K14" s="25" t="str">
        <f t="shared" si="3"/>
        <v>735:00:00</v>
      </c>
      <c r="L14" s="26">
        <f t="shared" si="4"/>
        <v>0.98790322580645162</v>
      </c>
    </row>
    <row r="15" spans="1:16" s="50" customFormat="1" ht="16.5" thickBot="1" x14ac:dyDescent="0.3">
      <c r="A15" s="9" t="s">
        <v>21</v>
      </c>
      <c r="B15" s="12" t="s">
        <v>75</v>
      </c>
      <c r="C15" s="69">
        <v>0.2722222222222222</v>
      </c>
      <c r="D15" s="39">
        <f t="shared" si="0"/>
        <v>8.7813620071684577E-3</v>
      </c>
      <c r="E15" s="69">
        <v>6.9444444444444434E-2</v>
      </c>
      <c r="F15" s="39">
        <f t="shared" si="1"/>
        <v>2.2401433691756267E-3</v>
      </c>
      <c r="G15" s="69">
        <v>0.10416666666666667</v>
      </c>
      <c r="H15" s="39">
        <f t="shared" si="2"/>
        <v>3.3602150537634409E-3</v>
      </c>
      <c r="I15" s="60">
        <f t="shared" si="5"/>
        <v>0.4458333333333333</v>
      </c>
      <c r="J15" s="7">
        <v>31</v>
      </c>
      <c r="K15" s="25" t="str">
        <f t="shared" si="3"/>
        <v>733:18:00</v>
      </c>
      <c r="L15" s="26">
        <f t="shared" si="4"/>
        <v>0.98561827956989234</v>
      </c>
    </row>
    <row r="16" spans="1:16" ht="16.5" thickBot="1" x14ac:dyDescent="0.3">
      <c r="A16" s="9" t="s">
        <v>23</v>
      </c>
      <c r="B16" s="12" t="s">
        <v>76</v>
      </c>
      <c r="C16" s="69">
        <v>6.4854166666666657</v>
      </c>
      <c r="D16" s="39">
        <f t="shared" si="0"/>
        <v>0.20920698924731179</v>
      </c>
      <c r="E16" s="38">
        <v>0</v>
      </c>
      <c r="F16" s="39">
        <f t="shared" si="1"/>
        <v>0</v>
      </c>
      <c r="G16" s="145">
        <v>0</v>
      </c>
      <c r="H16" s="39">
        <f t="shared" si="2"/>
        <v>0</v>
      </c>
      <c r="I16" s="60">
        <f t="shared" si="5"/>
        <v>6.4854166666666657</v>
      </c>
      <c r="J16" s="7">
        <v>31</v>
      </c>
      <c r="K16" s="25" t="str">
        <f t="shared" si="3"/>
        <v>588:21:00</v>
      </c>
      <c r="L16" s="26">
        <f t="shared" si="4"/>
        <v>0.79079301075268815</v>
      </c>
    </row>
    <row r="17" spans="1:12" ht="16.5" thickBot="1" x14ac:dyDescent="0.3">
      <c r="A17" s="9" t="s">
        <v>25</v>
      </c>
      <c r="B17" s="12" t="s">
        <v>77</v>
      </c>
      <c r="C17" s="69">
        <v>0.18055555555555552</v>
      </c>
      <c r="D17" s="39">
        <f t="shared" si="0"/>
        <v>5.8243727598566294E-3</v>
      </c>
      <c r="E17" s="38">
        <v>0</v>
      </c>
      <c r="F17" s="39">
        <f t="shared" si="1"/>
        <v>0</v>
      </c>
      <c r="G17" s="69">
        <v>7.013888888888889E-2</v>
      </c>
      <c r="H17" s="39">
        <f t="shared" si="2"/>
        <v>2.2625448028673837E-3</v>
      </c>
      <c r="I17" s="60">
        <f t="shared" si="5"/>
        <v>0.25069444444444444</v>
      </c>
      <c r="J17" s="7">
        <v>31</v>
      </c>
      <c r="K17" s="25" t="str">
        <f t="shared" si="3"/>
        <v>737:59:00</v>
      </c>
      <c r="L17" s="26">
        <f t="shared" si="4"/>
        <v>0.99191308243727594</v>
      </c>
    </row>
    <row r="18" spans="1:12" ht="16.5" thickBot="1" x14ac:dyDescent="0.3">
      <c r="A18" s="9" t="s">
        <v>27</v>
      </c>
      <c r="B18" s="12" t="s">
        <v>78</v>
      </c>
      <c r="C18" s="38">
        <v>0</v>
      </c>
      <c r="D18" s="39">
        <f t="shared" si="0"/>
        <v>0</v>
      </c>
      <c r="E18" s="69">
        <v>5.2083333333333336E-2</v>
      </c>
      <c r="F18" s="39">
        <f t="shared" si="1"/>
        <v>1.6801075268817205E-3</v>
      </c>
      <c r="G18" s="38">
        <v>0</v>
      </c>
      <c r="H18" s="39">
        <f t="shared" si="2"/>
        <v>0</v>
      </c>
      <c r="I18" s="60">
        <f t="shared" si="5"/>
        <v>5.2083333333333336E-2</v>
      </c>
      <c r="J18" s="7">
        <v>31</v>
      </c>
      <c r="K18" s="25" t="str">
        <f t="shared" si="3"/>
        <v>742:45:00</v>
      </c>
      <c r="L18" s="26">
        <f t="shared" si="4"/>
        <v>0.99831989247311836</v>
      </c>
    </row>
    <row r="19" spans="1:12" ht="16.5" thickBot="1" x14ac:dyDescent="0.3">
      <c r="A19" s="9" t="s">
        <v>30</v>
      </c>
      <c r="B19" s="12" t="s">
        <v>93</v>
      </c>
      <c r="C19" s="69">
        <v>4.027777777777778E-2</v>
      </c>
      <c r="D19" s="39">
        <f t="shared" si="0"/>
        <v>1.299283154121864E-3</v>
      </c>
      <c r="E19" s="38">
        <v>0</v>
      </c>
      <c r="F19" s="39">
        <f t="shared" si="1"/>
        <v>0</v>
      </c>
      <c r="G19" s="62">
        <v>0</v>
      </c>
      <c r="H19" s="39">
        <f t="shared" si="2"/>
        <v>0</v>
      </c>
      <c r="I19" s="60">
        <f t="shared" si="5"/>
        <v>4.027777777777778E-2</v>
      </c>
      <c r="J19" s="7">
        <v>31</v>
      </c>
      <c r="K19" s="25" t="str">
        <f t="shared" si="3"/>
        <v>743:02:00</v>
      </c>
      <c r="L19" s="26">
        <f t="shared" si="4"/>
        <v>0.99870071684587813</v>
      </c>
    </row>
    <row r="20" spans="1:12" ht="16.5" thickBot="1" x14ac:dyDescent="0.3">
      <c r="A20" s="9" t="s">
        <v>32</v>
      </c>
      <c r="B20" s="12" t="s">
        <v>79</v>
      </c>
      <c r="C20" s="38">
        <v>0</v>
      </c>
      <c r="D20" s="39">
        <f t="shared" si="0"/>
        <v>0</v>
      </c>
      <c r="E20" s="38">
        <v>0</v>
      </c>
      <c r="F20" s="39">
        <f t="shared" si="1"/>
        <v>0</v>
      </c>
      <c r="G20" s="38">
        <v>0</v>
      </c>
      <c r="H20" s="39">
        <f t="shared" si="2"/>
        <v>0</v>
      </c>
      <c r="I20" s="60">
        <f t="shared" si="5"/>
        <v>0</v>
      </c>
      <c r="J20" s="7">
        <v>31</v>
      </c>
      <c r="K20" s="25" t="str">
        <f t="shared" si="3"/>
        <v>744:00:00</v>
      </c>
      <c r="L20" s="26">
        <f t="shared" si="4"/>
        <v>1</v>
      </c>
    </row>
    <row r="21" spans="1:12" ht="16.5" thickBot="1" x14ac:dyDescent="0.3">
      <c r="A21" s="9" t="s">
        <v>34</v>
      </c>
      <c r="B21" s="12" t="s">
        <v>80</v>
      </c>
      <c r="C21" s="145">
        <v>0</v>
      </c>
      <c r="D21" s="39">
        <f t="shared" si="0"/>
        <v>0</v>
      </c>
      <c r="E21" s="38">
        <v>0</v>
      </c>
      <c r="F21" s="39">
        <f t="shared" si="1"/>
        <v>0</v>
      </c>
      <c r="G21" s="145">
        <v>0</v>
      </c>
      <c r="H21" s="39">
        <f t="shared" si="2"/>
        <v>0</v>
      </c>
      <c r="I21" s="60">
        <f t="shared" si="5"/>
        <v>0</v>
      </c>
      <c r="J21" s="7">
        <v>31</v>
      </c>
      <c r="K21" s="25" t="str">
        <f t="shared" si="3"/>
        <v>744:00:00</v>
      </c>
      <c r="L21" s="26">
        <f t="shared" si="4"/>
        <v>1</v>
      </c>
    </row>
    <row r="22" spans="1:12" ht="16.5" thickBot="1" x14ac:dyDescent="0.3">
      <c r="A22" s="9" t="s">
        <v>36</v>
      </c>
      <c r="B22" s="12" t="s">
        <v>81</v>
      </c>
      <c r="C22" s="38">
        <v>0</v>
      </c>
      <c r="D22" s="39">
        <f t="shared" si="0"/>
        <v>0</v>
      </c>
      <c r="E22" s="38">
        <v>0</v>
      </c>
      <c r="F22" s="39">
        <f t="shared" si="1"/>
        <v>0</v>
      </c>
      <c r="G22" s="38">
        <v>0</v>
      </c>
      <c r="H22" s="39">
        <f t="shared" si="2"/>
        <v>0</v>
      </c>
      <c r="I22" s="60">
        <f t="shared" si="5"/>
        <v>0</v>
      </c>
      <c r="J22" s="7">
        <v>31</v>
      </c>
      <c r="K22" s="25" t="str">
        <f t="shared" si="3"/>
        <v>744:00:00</v>
      </c>
      <c r="L22" s="26">
        <f t="shared" si="4"/>
        <v>1</v>
      </c>
    </row>
    <row r="23" spans="1:12" ht="16.5" thickBot="1" x14ac:dyDescent="0.3">
      <c r="A23" s="9" t="s">
        <v>38</v>
      </c>
      <c r="B23" s="12" t="s">
        <v>82</v>
      </c>
      <c r="C23" s="38">
        <v>0</v>
      </c>
      <c r="D23" s="39">
        <f t="shared" si="0"/>
        <v>0</v>
      </c>
      <c r="E23" s="38">
        <v>0</v>
      </c>
      <c r="F23" s="39">
        <f t="shared" si="1"/>
        <v>0</v>
      </c>
      <c r="G23" s="38">
        <v>0</v>
      </c>
      <c r="H23" s="39">
        <f t="shared" si="2"/>
        <v>0</v>
      </c>
      <c r="I23" s="60">
        <f t="shared" si="5"/>
        <v>0</v>
      </c>
      <c r="J23" s="7">
        <v>31</v>
      </c>
      <c r="K23" s="25" t="str">
        <f t="shared" si="3"/>
        <v>744:00:00</v>
      </c>
      <c r="L23" s="26">
        <f t="shared" si="4"/>
        <v>1</v>
      </c>
    </row>
    <row r="24" spans="1:12" ht="16.5" thickBot="1" x14ac:dyDescent="0.3">
      <c r="A24" s="9" t="s">
        <v>40</v>
      </c>
      <c r="B24" s="12" t="s">
        <v>83</v>
      </c>
      <c r="C24" s="38">
        <v>0</v>
      </c>
      <c r="D24" s="39">
        <f t="shared" si="0"/>
        <v>0</v>
      </c>
      <c r="E24" s="38">
        <v>0</v>
      </c>
      <c r="F24" s="39">
        <f t="shared" si="1"/>
        <v>0</v>
      </c>
      <c r="G24" s="38">
        <v>0</v>
      </c>
      <c r="H24" s="39">
        <f t="shared" si="2"/>
        <v>0</v>
      </c>
      <c r="I24" s="60">
        <f t="shared" si="5"/>
        <v>0</v>
      </c>
      <c r="J24" s="7">
        <v>31</v>
      </c>
      <c r="K24" s="25" t="str">
        <f t="shared" si="3"/>
        <v>744:00:00</v>
      </c>
      <c r="L24" s="26">
        <f t="shared" si="4"/>
        <v>1</v>
      </c>
    </row>
    <row r="25" spans="1:12" ht="16.5" thickBot="1" x14ac:dyDescent="0.3">
      <c r="A25" s="12" t="s">
        <v>42</v>
      </c>
      <c r="B25" s="42"/>
      <c r="C25" s="38">
        <f>SUM(C3:C24)</f>
        <v>15.506944444444443</v>
      </c>
      <c r="D25" s="39">
        <f t="shared" si="0"/>
        <v>2.2737455197132612E-2</v>
      </c>
      <c r="E25" s="38">
        <f>SUM(E3:E24)</f>
        <v>1.0347222222222221</v>
      </c>
      <c r="F25" s="39">
        <f t="shared" si="1"/>
        <v>1.5171880091234928E-3</v>
      </c>
      <c r="G25" s="38">
        <f>SUM(G3:G24)</f>
        <v>2.2041666666666666</v>
      </c>
      <c r="H25" s="39">
        <f t="shared" si="2"/>
        <v>3.2319159335288368E-3</v>
      </c>
      <c r="I25" s="60">
        <f t="shared" si="5"/>
        <v>18.74583333333333</v>
      </c>
      <c r="J25" s="7">
        <f>SUM(J3:J24)</f>
        <v>682</v>
      </c>
      <c r="K25" s="25">
        <f xml:space="preserve"> SUM(J25-I25)</f>
        <v>663.25416666666672</v>
      </c>
      <c r="L25" s="41">
        <f t="shared" si="4"/>
        <v>0.97251344086021518</v>
      </c>
    </row>
    <row r="26" spans="1:12" x14ac:dyDescent="0.2">
      <c r="L26" s="1"/>
    </row>
    <row r="27" spans="1:12" x14ac:dyDescent="0.2">
      <c r="L27" s="1"/>
    </row>
    <row r="31" spans="1:12" ht="13.5" thickBot="1" x14ac:dyDescent="0.25">
      <c r="C31" s="58" t="s">
        <v>85</v>
      </c>
    </row>
    <row r="32" spans="1:12" x14ac:dyDescent="0.2">
      <c r="E32" s="166" t="s">
        <v>86</v>
      </c>
      <c r="G32" s="168" t="s">
        <v>87</v>
      </c>
    </row>
    <row r="33" spans="1:8" ht="13.5" thickBot="1" x14ac:dyDescent="0.25">
      <c r="E33" s="167"/>
      <c r="G33" s="169"/>
    </row>
    <row r="34" spans="1:8" ht="13.5" thickBot="1" x14ac:dyDescent="0.25">
      <c r="C34" s="170" t="s">
        <v>84</v>
      </c>
      <c r="D34" s="171"/>
      <c r="E34" s="167"/>
      <c r="G34" s="169"/>
    </row>
    <row r="35" spans="1:8" ht="13.5" thickBot="1" x14ac:dyDescent="0.25">
      <c r="C35" s="43" t="s">
        <v>46</v>
      </c>
      <c r="D35" s="19" t="s">
        <v>47</v>
      </c>
      <c r="E35" s="179"/>
      <c r="G35" s="180"/>
    </row>
    <row r="36" spans="1:8" ht="16.5" thickBot="1" x14ac:dyDescent="0.3">
      <c r="A36" s="59" t="s">
        <v>27</v>
      </c>
      <c r="B36" s="9" t="s">
        <v>94</v>
      </c>
      <c r="C36" s="69">
        <v>1.1451388888888887</v>
      </c>
      <c r="D36" s="73">
        <f>SUM(C36/F36)</f>
        <v>3.693996415770609E-2</v>
      </c>
      <c r="E36" s="57">
        <f>SUM(C36)</f>
        <v>1.1451388888888887</v>
      </c>
      <c r="F36" s="47">
        <v>31</v>
      </c>
      <c r="G36" s="57" t="str">
        <f xml:space="preserve"> TEXT(F36-E36, "[H]:MM:SS")</f>
        <v>716:31:00</v>
      </c>
      <c r="H36" s="48">
        <f>SUM(G36/F36)</f>
        <v>0.96306003584229383</v>
      </c>
    </row>
  </sheetData>
  <mergeCells count="8">
    <mergeCell ref="E32:E35"/>
    <mergeCell ref="G32:G35"/>
    <mergeCell ref="C34:D34"/>
    <mergeCell ref="A1:B2"/>
    <mergeCell ref="I1:I2"/>
    <mergeCell ref="C1:D1"/>
    <mergeCell ref="E1:F1"/>
    <mergeCell ref="G1:H1"/>
  </mergeCells>
  <phoneticPr fontId="0" type="noConversion"/>
  <pageMargins left="0.75" right="0.75" top="1" bottom="1" header="0.5" footer="0.5"/>
  <pageSetup paperSize="9"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85" zoomScaleNormal="85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31" sqref="J31"/>
    </sheetView>
  </sheetViews>
  <sheetFormatPr defaultRowHeight="15" x14ac:dyDescent="0.2"/>
  <cols>
    <col min="1" max="1" width="20.7109375" style="4" customWidth="1"/>
    <col min="2" max="2" width="8.7109375" style="4" customWidth="1"/>
    <col min="3" max="3" width="16" style="4" customWidth="1"/>
    <col min="4" max="4" width="11.7109375" style="4" customWidth="1"/>
    <col min="5" max="5" width="13.28515625" style="4" customWidth="1"/>
    <col min="6" max="6" width="13.140625" style="4" customWidth="1"/>
    <col min="7" max="7" width="11.42578125" style="4" customWidth="1"/>
    <col min="8" max="8" width="10.7109375" style="4" customWidth="1"/>
    <col min="9" max="9" width="17.7109375" style="4" customWidth="1"/>
    <col min="10" max="10" width="17" style="4" customWidth="1"/>
    <col min="11" max="11" width="16.140625" style="4" customWidth="1"/>
    <col min="12" max="12" width="10.7109375" style="4" customWidth="1"/>
    <col min="13" max="16384" width="9.140625" style="4"/>
  </cols>
  <sheetData>
    <row r="1" spans="1:12" ht="50.1" customHeight="1" thickBot="1" x14ac:dyDescent="0.3">
      <c r="A1" s="189">
        <v>42522</v>
      </c>
      <c r="B1" s="190"/>
      <c r="C1" s="187" t="s">
        <v>45</v>
      </c>
      <c r="D1" s="195"/>
      <c r="E1" s="187" t="s">
        <v>44</v>
      </c>
      <c r="F1" s="195"/>
      <c r="G1" s="187" t="s">
        <v>43</v>
      </c>
      <c r="H1" s="188"/>
      <c r="I1" s="193" t="s">
        <v>66</v>
      </c>
      <c r="J1" s="74"/>
      <c r="K1" s="75" t="s">
        <v>52</v>
      </c>
      <c r="L1" s="15"/>
    </row>
    <row r="2" spans="1:12" ht="31.5" customHeight="1" thickBot="1" x14ac:dyDescent="0.3">
      <c r="A2" s="191"/>
      <c r="B2" s="192"/>
      <c r="C2" s="61" t="s">
        <v>46</v>
      </c>
      <c r="D2" s="61" t="s">
        <v>47</v>
      </c>
      <c r="E2" s="61" t="s">
        <v>46</v>
      </c>
      <c r="F2" s="61" t="s">
        <v>47</v>
      </c>
      <c r="G2" s="61" t="s">
        <v>46</v>
      </c>
      <c r="H2" s="76" t="s">
        <v>47</v>
      </c>
      <c r="I2" s="194"/>
      <c r="J2" s="77"/>
      <c r="K2" s="78"/>
      <c r="L2" s="16"/>
    </row>
    <row r="3" spans="1:12" ht="16.5" thickBot="1" x14ac:dyDescent="0.3">
      <c r="A3" s="9" t="s">
        <v>0</v>
      </c>
      <c r="B3" s="12" t="s">
        <v>68</v>
      </c>
      <c r="C3" s="62">
        <v>4.9729166666666664</v>
      </c>
      <c r="D3" s="81">
        <f t="shared" ref="D3:D25" si="0">SUM(C3/J3)</f>
        <v>0.16576388888888888</v>
      </c>
      <c r="E3" s="62">
        <v>0.41666666666666663</v>
      </c>
      <c r="F3" s="81">
        <f t="shared" ref="F3:F13" si="1">SUM(E3/J3)</f>
        <v>1.3888888888888888E-2</v>
      </c>
      <c r="G3" s="62">
        <v>0.42152777777777772</v>
      </c>
      <c r="H3" s="84">
        <f t="shared" ref="H3:H25" si="2">SUM(G3/J3)</f>
        <v>1.4050925925925923E-2</v>
      </c>
      <c r="I3" s="86">
        <f>SUM(C3+E3+G3)</f>
        <v>5.8111111111111109</v>
      </c>
      <c r="J3" s="7">
        <v>30</v>
      </c>
      <c r="K3" s="25" t="str">
        <f t="shared" ref="K3:K24" si="3" xml:space="preserve"> TEXT(J3-I3, "[H]:MM:SS")</f>
        <v>580:32:00</v>
      </c>
      <c r="L3" s="26">
        <f t="shared" ref="L3:L24" si="4">SUM(K3/J3)</f>
        <v>0.80629629629629618</v>
      </c>
    </row>
    <row r="4" spans="1:12" ht="16.5" thickBot="1" x14ac:dyDescent="0.3">
      <c r="A4" s="9" t="s">
        <v>2</v>
      </c>
      <c r="B4" s="12" t="s">
        <v>88</v>
      </c>
      <c r="C4" s="62">
        <v>2.7777777777777776E-2</v>
      </c>
      <c r="D4" s="39">
        <f t="shared" si="0"/>
        <v>9.2592592592592585E-4</v>
      </c>
      <c r="E4" s="62">
        <v>1.8749999999999999E-2</v>
      </c>
      <c r="F4" s="39">
        <f t="shared" si="1"/>
        <v>6.2500000000000001E-4</v>
      </c>
      <c r="G4" s="62">
        <v>0.58472222222222214</v>
      </c>
      <c r="H4" s="85">
        <f t="shared" si="2"/>
        <v>1.9490740740740739E-2</v>
      </c>
      <c r="I4" s="87">
        <f t="shared" ref="I4:I25" si="5">SUM(C4+E4+G4)</f>
        <v>0.63124999999999987</v>
      </c>
      <c r="J4" s="7">
        <v>30</v>
      </c>
      <c r="K4" s="25" t="str">
        <f t="shared" si="3"/>
        <v>704:51:00</v>
      </c>
      <c r="L4" s="26">
        <f t="shared" si="4"/>
        <v>0.97895833333333337</v>
      </c>
    </row>
    <row r="5" spans="1:12" ht="16.5" thickBot="1" x14ac:dyDescent="0.3">
      <c r="A5" s="9" t="s">
        <v>48</v>
      </c>
      <c r="B5" s="12" t="s">
        <v>69</v>
      </c>
      <c r="C5" s="82">
        <v>0</v>
      </c>
      <c r="D5" s="39">
        <f t="shared" si="0"/>
        <v>0</v>
      </c>
      <c r="E5" s="38">
        <v>0</v>
      </c>
      <c r="F5" s="39">
        <f t="shared" si="1"/>
        <v>0</v>
      </c>
      <c r="G5" s="62">
        <v>0</v>
      </c>
      <c r="H5" s="85">
        <f t="shared" si="2"/>
        <v>0</v>
      </c>
      <c r="I5" s="87">
        <f t="shared" si="5"/>
        <v>0</v>
      </c>
      <c r="J5" s="7">
        <v>30</v>
      </c>
      <c r="K5" s="25" t="str">
        <f t="shared" si="3"/>
        <v>720:00:00</v>
      </c>
      <c r="L5" s="26">
        <f t="shared" si="4"/>
        <v>1</v>
      </c>
    </row>
    <row r="6" spans="1:12" ht="16.5" thickBot="1" x14ac:dyDescent="0.3">
      <c r="A6" s="9" t="s">
        <v>5</v>
      </c>
      <c r="B6" s="12" t="s">
        <v>89</v>
      </c>
      <c r="C6" s="82">
        <v>0</v>
      </c>
      <c r="D6" s="39">
        <f t="shared" si="0"/>
        <v>0</v>
      </c>
      <c r="E6" s="38">
        <v>0</v>
      </c>
      <c r="F6" s="39">
        <f t="shared" si="1"/>
        <v>0</v>
      </c>
      <c r="G6" s="62">
        <v>9.0277777777777776E-2</v>
      </c>
      <c r="H6" s="85">
        <f t="shared" si="2"/>
        <v>3.0092592592592593E-3</v>
      </c>
      <c r="I6" s="87">
        <f t="shared" si="5"/>
        <v>9.0277777777777776E-2</v>
      </c>
      <c r="J6" s="7">
        <v>30</v>
      </c>
      <c r="K6" s="25" t="str">
        <f t="shared" si="3"/>
        <v>717:50:00</v>
      </c>
      <c r="L6" s="26">
        <f t="shared" si="4"/>
        <v>0.99699074074074079</v>
      </c>
    </row>
    <row r="7" spans="1:12" ht="16.5" thickBot="1" x14ac:dyDescent="0.3">
      <c r="A7" s="9" t="s">
        <v>7</v>
      </c>
      <c r="B7" s="12" t="s">
        <v>90</v>
      </c>
      <c r="C7" s="62">
        <v>0.125</v>
      </c>
      <c r="D7" s="39">
        <f t="shared" si="0"/>
        <v>4.1666666666666666E-3</v>
      </c>
      <c r="E7" s="62">
        <v>0.20833333333333334</v>
      </c>
      <c r="F7" s="39">
        <f t="shared" si="1"/>
        <v>6.9444444444444449E-3</v>
      </c>
      <c r="G7" s="62">
        <v>6.9444444444444448E-2</v>
      </c>
      <c r="H7" s="85">
        <f t="shared" si="2"/>
        <v>2.3148148148148151E-3</v>
      </c>
      <c r="I7" s="87">
        <f t="shared" si="5"/>
        <v>0.40277777777777779</v>
      </c>
      <c r="J7" s="7">
        <v>30</v>
      </c>
      <c r="K7" s="25" t="str">
        <f t="shared" si="3"/>
        <v>710:20:00</v>
      </c>
      <c r="L7" s="26">
        <f t="shared" si="4"/>
        <v>0.98657407407407416</v>
      </c>
    </row>
    <row r="8" spans="1:12" ht="16.5" thickBot="1" x14ac:dyDescent="0.3">
      <c r="A8" s="9" t="s">
        <v>9</v>
      </c>
      <c r="B8" s="12" t="s">
        <v>70</v>
      </c>
      <c r="C8" s="82">
        <v>0</v>
      </c>
      <c r="D8" s="39">
        <f t="shared" si="0"/>
        <v>0</v>
      </c>
      <c r="E8" s="62">
        <v>0</v>
      </c>
      <c r="F8" s="39">
        <f t="shared" si="1"/>
        <v>0</v>
      </c>
      <c r="G8" s="62">
        <v>0</v>
      </c>
      <c r="H8" s="85">
        <f t="shared" si="2"/>
        <v>0</v>
      </c>
      <c r="I8" s="87">
        <f t="shared" si="5"/>
        <v>0</v>
      </c>
      <c r="J8" s="7">
        <v>30</v>
      </c>
      <c r="K8" s="25" t="str">
        <f t="shared" si="3"/>
        <v>720:00:00</v>
      </c>
      <c r="L8" s="26">
        <f t="shared" si="4"/>
        <v>1</v>
      </c>
    </row>
    <row r="9" spans="1:12" ht="16.5" thickBot="1" x14ac:dyDescent="0.3">
      <c r="A9" s="9" t="s">
        <v>11</v>
      </c>
      <c r="B9" s="12" t="s">
        <v>71</v>
      </c>
      <c r="C9" s="62">
        <v>0.10625</v>
      </c>
      <c r="D9" s="39">
        <f t="shared" si="0"/>
        <v>3.5416666666666665E-3</v>
      </c>
      <c r="E9" s="62">
        <v>0.27569444444444446</v>
      </c>
      <c r="F9" s="39">
        <f t="shared" si="1"/>
        <v>9.1898148148148156E-3</v>
      </c>
      <c r="G9" s="62">
        <v>0</v>
      </c>
      <c r="H9" s="85">
        <f t="shared" si="2"/>
        <v>0</v>
      </c>
      <c r="I9" s="87">
        <f t="shared" si="5"/>
        <v>0.38194444444444448</v>
      </c>
      <c r="J9" s="7">
        <v>30</v>
      </c>
      <c r="K9" s="25" t="str">
        <f t="shared" si="3"/>
        <v>710:50:00</v>
      </c>
      <c r="L9" s="26">
        <f t="shared" si="4"/>
        <v>0.9872685185185186</v>
      </c>
    </row>
    <row r="10" spans="1:12" ht="16.5" thickBot="1" x14ac:dyDescent="0.3">
      <c r="A10" s="9" t="s">
        <v>13</v>
      </c>
      <c r="B10" s="12" t="s">
        <v>72</v>
      </c>
      <c r="C10" s="83">
        <v>0</v>
      </c>
      <c r="D10" s="39">
        <f t="shared" si="0"/>
        <v>0</v>
      </c>
      <c r="E10" s="38">
        <v>0</v>
      </c>
      <c r="F10" s="39">
        <f t="shared" si="1"/>
        <v>0</v>
      </c>
      <c r="G10" s="38">
        <v>0</v>
      </c>
      <c r="H10" s="85">
        <f t="shared" si="2"/>
        <v>0</v>
      </c>
      <c r="I10" s="87">
        <f t="shared" si="5"/>
        <v>0</v>
      </c>
      <c r="J10" s="7">
        <v>30</v>
      </c>
      <c r="K10" s="25" t="str">
        <f t="shared" si="3"/>
        <v>720:00:00</v>
      </c>
      <c r="L10" s="26">
        <f t="shared" si="4"/>
        <v>1</v>
      </c>
    </row>
    <row r="11" spans="1:12" ht="16.5" thickBot="1" x14ac:dyDescent="0.3">
      <c r="A11" s="9" t="s">
        <v>15</v>
      </c>
      <c r="B11" s="12" t="s">
        <v>91</v>
      </c>
      <c r="C11" s="82">
        <v>0</v>
      </c>
      <c r="D11" s="39">
        <f t="shared" si="0"/>
        <v>0</v>
      </c>
      <c r="E11" s="38">
        <v>0</v>
      </c>
      <c r="F11" s="39">
        <f t="shared" si="1"/>
        <v>0</v>
      </c>
      <c r="G11" s="62">
        <v>0</v>
      </c>
      <c r="H11" s="85">
        <f t="shared" si="2"/>
        <v>0</v>
      </c>
      <c r="I11" s="87">
        <f t="shared" si="5"/>
        <v>0</v>
      </c>
      <c r="J11" s="7">
        <v>30</v>
      </c>
      <c r="K11" s="25" t="str">
        <f t="shared" si="3"/>
        <v>720:00:00</v>
      </c>
      <c r="L11" s="26">
        <f t="shared" si="4"/>
        <v>1</v>
      </c>
    </row>
    <row r="12" spans="1:12" ht="16.5" thickBot="1" x14ac:dyDescent="0.3">
      <c r="A12" s="9" t="s">
        <v>17</v>
      </c>
      <c r="B12" s="12" t="s">
        <v>92</v>
      </c>
      <c r="C12" s="62">
        <v>5.2083333333333336E-2</v>
      </c>
      <c r="D12" s="39">
        <f t="shared" si="0"/>
        <v>1.7361111111111112E-3</v>
      </c>
      <c r="E12" s="38">
        <v>0</v>
      </c>
      <c r="F12" s="39">
        <f t="shared" si="1"/>
        <v>0</v>
      </c>
      <c r="G12" s="38">
        <v>0</v>
      </c>
      <c r="H12" s="85">
        <f t="shared" si="2"/>
        <v>0</v>
      </c>
      <c r="I12" s="87">
        <f t="shared" si="5"/>
        <v>5.2083333333333336E-2</v>
      </c>
      <c r="J12" s="7">
        <v>30</v>
      </c>
      <c r="K12" s="25" t="str">
        <f t="shared" si="3"/>
        <v>718:45:00</v>
      </c>
      <c r="L12" s="26">
        <f t="shared" si="4"/>
        <v>0.99826388888888895</v>
      </c>
    </row>
    <row r="13" spans="1:12" ht="16.5" thickBot="1" x14ac:dyDescent="0.3">
      <c r="A13" s="9" t="s">
        <v>49</v>
      </c>
      <c r="B13" s="12" t="s">
        <v>73</v>
      </c>
      <c r="C13" s="83">
        <v>0</v>
      </c>
      <c r="D13" s="39">
        <f t="shared" si="0"/>
        <v>0</v>
      </c>
      <c r="E13" s="62">
        <v>0</v>
      </c>
      <c r="F13" s="39">
        <f t="shared" si="1"/>
        <v>0</v>
      </c>
      <c r="G13" s="38">
        <v>0</v>
      </c>
      <c r="H13" s="85">
        <f t="shared" si="2"/>
        <v>0</v>
      </c>
      <c r="I13" s="87">
        <f t="shared" si="5"/>
        <v>0</v>
      </c>
      <c r="J13" s="7">
        <v>30</v>
      </c>
      <c r="K13" s="25" t="str">
        <f t="shared" si="3"/>
        <v>720:00:00</v>
      </c>
      <c r="L13" s="26">
        <f t="shared" si="4"/>
        <v>1</v>
      </c>
    </row>
    <row r="14" spans="1:12" ht="16.5" thickBot="1" x14ac:dyDescent="0.3">
      <c r="A14" s="9" t="s">
        <v>50</v>
      </c>
      <c r="B14" s="12" t="s">
        <v>74</v>
      </c>
      <c r="C14" s="62">
        <v>0.34444444444444439</v>
      </c>
      <c r="D14" s="39">
        <f t="shared" si="0"/>
        <v>1.148148148148148E-2</v>
      </c>
      <c r="E14" s="38">
        <v>0</v>
      </c>
      <c r="F14" s="39">
        <v>0</v>
      </c>
      <c r="G14" s="62">
        <v>0.20833333333333331</v>
      </c>
      <c r="H14" s="85">
        <f t="shared" si="2"/>
        <v>6.9444444444444441E-3</v>
      </c>
      <c r="I14" s="87">
        <f t="shared" si="5"/>
        <v>0.5527777777777777</v>
      </c>
      <c r="J14" s="7">
        <v>30</v>
      </c>
      <c r="K14" s="25" t="str">
        <f t="shared" si="3"/>
        <v>706:44:00</v>
      </c>
      <c r="L14" s="26">
        <f t="shared" si="4"/>
        <v>0.98157407407407404</v>
      </c>
    </row>
    <row r="15" spans="1:12" ht="16.5" thickBot="1" x14ac:dyDescent="0.3">
      <c r="A15" s="9" t="s">
        <v>21</v>
      </c>
      <c r="B15" s="12" t="s">
        <v>75</v>
      </c>
      <c r="C15" s="62">
        <v>2.9861111111111113E-2</v>
      </c>
      <c r="D15" s="39">
        <f t="shared" si="0"/>
        <v>9.9537037037037042E-4</v>
      </c>
      <c r="E15" s="62">
        <v>2.4305555555555552E-2</v>
      </c>
      <c r="F15" s="39">
        <f t="shared" ref="F15:F25" si="6">SUM(E15/J15)</f>
        <v>8.1018518518518505E-4</v>
      </c>
      <c r="G15" s="62">
        <v>0.21875</v>
      </c>
      <c r="H15" s="85">
        <f t="shared" si="2"/>
        <v>7.2916666666666668E-3</v>
      </c>
      <c r="I15" s="87">
        <f t="shared" si="5"/>
        <v>0.2729166666666667</v>
      </c>
      <c r="J15" s="7">
        <v>30</v>
      </c>
      <c r="K15" s="25" t="str">
        <f t="shared" si="3"/>
        <v>713:27:00</v>
      </c>
      <c r="L15" s="26">
        <f t="shared" si="4"/>
        <v>0.99090277777777791</v>
      </c>
    </row>
    <row r="16" spans="1:12" ht="16.5" thickBot="1" x14ac:dyDescent="0.3">
      <c r="A16" s="9" t="s">
        <v>23</v>
      </c>
      <c r="B16" s="12" t="s">
        <v>76</v>
      </c>
      <c r="C16" s="62">
        <v>5.2493055555555559</v>
      </c>
      <c r="D16" s="39">
        <f t="shared" si="0"/>
        <v>0.17497685185185186</v>
      </c>
      <c r="E16" s="62">
        <v>0.35416666666666669</v>
      </c>
      <c r="F16" s="39">
        <f t="shared" si="6"/>
        <v>1.1805555555555557E-2</v>
      </c>
      <c r="G16" s="38">
        <v>0</v>
      </c>
      <c r="H16" s="85">
        <f t="shared" si="2"/>
        <v>0</v>
      </c>
      <c r="I16" s="87">
        <f t="shared" si="5"/>
        <v>5.6034722222222229</v>
      </c>
      <c r="J16" s="7">
        <v>30</v>
      </c>
      <c r="K16" s="25" t="str">
        <f t="shared" si="3"/>
        <v>585:31:00</v>
      </c>
      <c r="L16" s="26">
        <f t="shared" si="4"/>
        <v>0.81321759259259252</v>
      </c>
    </row>
    <row r="17" spans="1:12" ht="16.5" thickBot="1" x14ac:dyDescent="0.3">
      <c r="A17" s="9" t="s">
        <v>25</v>
      </c>
      <c r="B17" s="12" t="s">
        <v>77</v>
      </c>
      <c r="C17" s="62">
        <v>0.25208333333333338</v>
      </c>
      <c r="D17" s="39">
        <f t="shared" si="0"/>
        <v>8.4027777777777798E-3</v>
      </c>
      <c r="E17" s="62">
        <v>0</v>
      </c>
      <c r="F17" s="39">
        <f t="shared" si="6"/>
        <v>0</v>
      </c>
      <c r="G17" s="62">
        <v>0.24513888888888891</v>
      </c>
      <c r="H17" s="85">
        <f t="shared" si="2"/>
        <v>8.1712962962962963E-3</v>
      </c>
      <c r="I17" s="87">
        <f t="shared" si="5"/>
        <v>0.49722222222222229</v>
      </c>
      <c r="J17" s="7">
        <v>30</v>
      </c>
      <c r="K17" s="25" t="str">
        <f t="shared" si="3"/>
        <v>708:04:00</v>
      </c>
      <c r="L17" s="26">
        <f t="shared" si="4"/>
        <v>0.98342592592592604</v>
      </c>
    </row>
    <row r="18" spans="1:12" ht="16.5" thickBot="1" x14ac:dyDescent="0.3">
      <c r="A18" s="9" t="s">
        <v>27</v>
      </c>
      <c r="B18" s="12" t="s">
        <v>78</v>
      </c>
      <c r="C18" s="83">
        <v>0</v>
      </c>
      <c r="D18" s="39">
        <f t="shared" si="0"/>
        <v>0</v>
      </c>
      <c r="E18" s="38">
        <v>0</v>
      </c>
      <c r="F18" s="39">
        <f t="shared" si="6"/>
        <v>0</v>
      </c>
      <c r="G18" s="38">
        <v>0</v>
      </c>
      <c r="H18" s="85">
        <f t="shared" si="2"/>
        <v>0</v>
      </c>
      <c r="I18" s="87">
        <f t="shared" si="5"/>
        <v>0</v>
      </c>
      <c r="J18" s="7">
        <v>30</v>
      </c>
      <c r="K18" s="25" t="str">
        <f t="shared" si="3"/>
        <v>720:00:00</v>
      </c>
      <c r="L18" s="26">
        <f t="shared" si="4"/>
        <v>1</v>
      </c>
    </row>
    <row r="19" spans="1:12" ht="16.5" thickBot="1" x14ac:dyDescent="0.3">
      <c r="A19" s="9" t="s">
        <v>30</v>
      </c>
      <c r="B19" s="12" t="s">
        <v>93</v>
      </c>
      <c r="C19" s="62">
        <v>0.56388888888888888</v>
      </c>
      <c r="D19" s="39">
        <f t="shared" si="0"/>
        <v>1.8796296296296297E-2</v>
      </c>
      <c r="E19" s="38">
        <v>0</v>
      </c>
      <c r="F19" s="39">
        <f t="shared" si="6"/>
        <v>0</v>
      </c>
      <c r="G19" s="62">
        <v>0.1736111111111111</v>
      </c>
      <c r="H19" s="85">
        <f t="shared" si="2"/>
        <v>5.7870370370370367E-3</v>
      </c>
      <c r="I19" s="87">
        <f t="shared" si="5"/>
        <v>0.73750000000000004</v>
      </c>
      <c r="J19" s="7">
        <v>30</v>
      </c>
      <c r="K19" s="25" t="str">
        <f t="shared" si="3"/>
        <v>702:18:00</v>
      </c>
      <c r="L19" s="26">
        <f t="shared" si="4"/>
        <v>0.9754166666666666</v>
      </c>
    </row>
    <row r="20" spans="1:12" ht="16.5" thickBot="1" x14ac:dyDescent="0.3">
      <c r="A20" s="9" t="s">
        <v>32</v>
      </c>
      <c r="B20" s="12" t="s">
        <v>79</v>
      </c>
      <c r="C20" s="62">
        <v>6.9444444444444434E-2</v>
      </c>
      <c r="D20" s="39">
        <f t="shared" si="0"/>
        <v>2.3148148148148143E-3</v>
      </c>
      <c r="E20" s="38">
        <v>0</v>
      </c>
      <c r="F20" s="39">
        <f t="shared" si="6"/>
        <v>0</v>
      </c>
      <c r="G20" s="62">
        <v>4.7222222222222221E-2</v>
      </c>
      <c r="H20" s="85">
        <f t="shared" si="2"/>
        <v>1.5740740740740741E-3</v>
      </c>
      <c r="I20" s="87">
        <f t="shared" si="5"/>
        <v>0.11666666666666665</v>
      </c>
      <c r="J20" s="7">
        <v>30</v>
      </c>
      <c r="K20" s="25" t="str">
        <f t="shared" si="3"/>
        <v>717:12:00</v>
      </c>
      <c r="L20" s="26">
        <f t="shared" si="4"/>
        <v>0.99611111111111117</v>
      </c>
    </row>
    <row r="21" spans="1:12" ht="16.5" thickBot="1" x14ac:dyDescent="0.3">
      <c r="A21" s="9" t="s">
        <v>34</v>
      </c>
      <c r="B21" s="12" t="s">
        <v>80</v>
      </c>
      <c r="C21" s="62">
        <v>0.18333333333333332</v>
      </c>
      <c r="D21" s="39">
        <f t="shared" si="0"/>
        <v>6.1111111111111106E-3</v>
      </c>
      <c r="E21" s="38">
        <v>0</v>
      </c>
      <c r="F21" s="39">
        <f t="shared" si="6"/>
        <v>0</v>
      </c>
      <c r="G21" s="62">
        <v>8.6805555555555552E-2</v>
      </c>
      <c r="H21" s="85">
        <f t="shared" si="2"/>
        <v>2.8935185185185184E-3</v>
      </c>
      <c r="I21" s="87">
        <f t="shared" si="5"/>
        <v>0.27013888888888887</v>
      </c>
      <c r="J21" s="7">
        <v>30</v>
      </c>
      <c r="K21" s="25" t="str">
        <f t="shared" si="3"/>
        <v>713:31:00</v>
      </c>
      <c r="L21" s="26">
        <f t="shared" si="4"/>
        <v>0.99099537037037033</v>
      </c>
    </row>
    <row r="22" spans="1:12" ht="16.5" thickBot="1" x14ac:dyDescent="0.3">
      <c r="A22" s="9" t="s">
        <v>36</v>
      </c>
      <c r="B22" s="12" t="s">
        <v>81</v>
      </c>
      <c r="C22" s="83">
        <v>0</v>
      </c>
      <c r="D22" s="39">
        <f t="shared" si="0"/>
        <v>0</v>
      </c>
      <c r="E22" s="38">
        <v>0</v>
      </c>
      <c r="F22" s="39">
        <f t="shared" si="6"/>
        <v>0</v>
      </c>
      <c r="G22" s="38">
        <v>0</v>
      </c>
      <c r="H22" s="85">
        <f t="shared" si="2"/>
        <v>0</v>
      </c>
      <c r="I22" s="87">
        <f t="shared" si="5"/>
        <v>0</v>
      </c>
      <c r="J22" s="7">
        <v>30</v>
      </c>
      <c r="K22" s="25" t="str">
        <f t="shared" si="3"/>
        <v>720:00:00</v>
      </c>
      <c r="L22" s="26">
        <f t="shared" si="4"/>
        <v>1</v>
      </c>
    </row>
    <row r="23" spans="1:12" ht="16.5" thickBot="1" x14ac:dyDescent="0.3">
      <c r="A23" s="9" t="s">
        <v>38</v>
      </c>
      <c r="B23" s="12" t="s">
        <v>82</v>
      </c>
      <c r="C23" s="83">
        <v>0</v>
      </c>
      <c r="D23" s="39">
        <f t="shared" si="0"/>
        <v>0</v>
      </c>
      <c r="E23" s="38">
        <v>0</v>
      </c>
      <c r="F23" s="39">
        <f t="shared" si="6"/>
        <v>0</v>
      </c>
      <c r="G23" s="38">
        <v>0</v>
      </c>
      <c r="H23" s="85">
        <f t="shared" si="2"/>
        <v>0</v>
      </c>
      <c r="I23" s="87">
        <f t="shared" si="5"/>
        <v>0</v>
      </c>
      <c r="J23" s="7">
        <v>30</v>
      </c>
      <c r="K23" s="25" t="str">
        <f t="shared" si="3"/>
        <v>720:00:00</v>
      </c>
      <c r="L23" s="26">
        <f t="shared" si="4"/>
        <v>1</v>
      </c>
    </row>
    <row r="24" spans="1:12" ht="16.5" thickBot="1" x14ac:dyDescent="0.3">
      <c r="A24" s="9" t="s">
        <v>40</v>
      </c>
      <c r="B24" s="12" t="s">
        <v>83</v>
      </c>
      <c r="C24" s="88">
        <v>0</v>
      </c>
      <c r="D24" s="89">
        <f t="shared" si="0"/>
        <v>0</v>
      </c>
      <c r="E24" s="90">
        <v>0</v>
      </c>
      <c r="F24" s="89">
        <f t="shared" si="6"/>
        <v>0</v>
      </c>
      <c r="G24" s="98">
        <v>0</v>
      </c>
      <c r="H24" s="91">
        <f t="shared" si="2"/>
        <v>0</v>
      </c>
      <c r="I24" s="92">
        <f t="shared" si="5"/>
        <v>0</v>
      </c>
      <c r="J24" s="7">
        <v>30</v>
      </c>
      <c r="K24" s="25" t="str">
        <f t="shared" si="3"/>
        <v>720:00:00</v>
      </c>
      <c r="L24" s="26">
        <f t="shared" si="4"/>
        <v>1</v>
      </c>
    </row>
    <row r="25" spans="1:12" ht="16.5" thickBot="1" x14ac:dyDescent="0.3">
      <c r="A25" s="12" t="s">
        <v>42</v>
      </c>
      <c r="B25" s="42"/>
      <c r="C25" s="93">
        <f>SUM(C3:C24)</f>
        <v>11.976388888888888</v>
      </c>
      <c r="D25" s="70">
        <f t="shared" si="0"/>
        <v>1.8146043771043771E-2</v>
      </c>
      <c r="E25" s="94">
        <f>SUM(E3:E24)</f>
        <v>1.2979166666666666</v>
      </c>
      <c r="F25" s="70">
        <f t="shared" si="6"/>
        <v>1.9665404040404041E-3</v>
      </c>
      <c r="G25" s="94">
        <f>SUM(G3:G24)</f>
        <v>2.1458333333333326</v>
      </c>
      <c r="H25" s="95">
        <f t="shared" si="2"/>
        <v>3.2512626262626251E-3</v>
      </c>
      <c r="I25" s="25">
        <f t="shared" si="5"/>
        <v>15.420138888888886</v>
      </c>
      <c r="J25" s="60">
        <f>SUM(J3:J24)</f>
        <v>660</v>
      </c>
      <c r="K25" s="25">
        <f xml:space="preserve"> SUM(J25-I25)</f>
        <v>644.57986111111109</v>
      </c>
      <c r="L25" s="41">
        <f>SUM(K25/J25)</f>
        <v>0.97663615319865316</v>
      </c>
    </row>
    <row r="31" spans="1:12" ht="16.5" thickBot="1" x14ac:dyDescent="0.3">
      <c r="C31" s="79" t="s">
        <v>85</v>
      </c>
    </row>
    <row r="32" spans="1:12" x14ac:dyDescent="0.2">
      <c r="E32" s="181" t="s">
        <v>86</v>
      </c>
      <c r="G32" s="184" t="s">
        <v>87</v>
      </c>
    </row>
    <row r="33" spans="1:8" ht="15.75" thickBot="1" x14ac:dyDescent="0.25">
      <c r="E33" s="182"/>
      <c r="G33" s="185"/>
    </row>
    <row r="34" spans="1:8" ht="16.5" thickBot="1" x14ac:dyDescent="0.3">
      <c r="C34" s="187" t="s">
        <v>84</v>
      </c>
      <c r="D34" s="188"/>
      <c r="E34" s="182"/>
      <c r="G34" s="185"/>
    </row>
    <row r="35" spans="1:8" ht="16.5" thickBot="1" x14ac:dyDescent="0.3">
      <c r="C35" s="61" t="s">
        <v>46</v>
      </c>
      <c r="D35" s="76" t="s">
        <v>47</v>
      </c>
      <c r="E35" s="183"/>
      <c r="G35" s="186"/>
    </row>
    <row r="36" spans="1:8" ht="16.5" thickBot="1" x14ac:dyDescent="0.3">
      <c r="A36" s="59" t="s">
        <v>27</v>
      </c>
      <c r="B36" s="9" t="s">
        <v>94</v>
      </c>
      <c r="C36" s="69">
        <v>1.325</v>
      </c>
      <c r="D36" s="10">
        <f>SUM(C36/F36)</f>
        <v>4.4166666666666667E-2</v>
      </c>
      <c r="E36" s="63">
        <f>SUM(C36)</f>
        <v>1.325</v>
      </c>
      <c r="F36" s="47">
        <v>30</v>
      </c>
      <c r="G36" s="57" t="str">
        <f xml:space="preserve"> TEXT(F36-E36, "[H]:MM:SS")</f>
        <v>688:12:00</v>
      </c>
      <c r="H36" s="48">
        <f>SUM(G36/F36)</f>
        <v>0.95583333333333331</v>
      </c>
    </row>
  </sheetData>
  <mergeCells count="8">
    <mergeCell ref="E32:E35"/>
    <mergeCell ref="G32:G35"/>
    <mergeCell ref="C34:D34"/>
    <mergeCell ref="A1:B2"/>
    <mergeCell ref="I1:I2"/>
    <mergeCell ref="C1:D1"/>
    <mergeCell ref="E1:F1"/>
    <mergeCell ref="G1:H1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3" sqref="G3:G24"/>
    </sheetView>
  </sheetViews>
  <sheetFormatPr defaultRowHeight="12.75" x14ac:dyDescent="0.2"/>
  <cols>
    <col min="1" max="1" width="20.7109375" customWidth="1"/>
    <col min="2" max="2" width="8.7109375" customWidth="1"/>
    <col min="3" max="3" width="11.42578125" customWidth="1"/>
    <col min="4" max="4" width="10.7109375" customWidth="1"/>
    <col min="5" max="5" width="12.42578125" customWidth="1"/>
    <col min="6" max="6" width="13.42578125" customWidth="1"/>
    <col min="7" max="7" width="12.140625" customWidth="1"/>
    <col min="8" max="8" width="10.7109375" customWidth="1"/>
    <col min="9" max="9" width="17.7109375" customWidth="1"/>
    <col min="10" max="10" width="14.42578125" customWidth="1"/>
    <col min="11" max="11" width="16" customWidth="1"/>
    <col min="12" max="12" width="10.7109375" customWidth="1"/>
  </cols>
  <sheetData>
    <row r="1" spans="1:12" ht="50.1" customHeight="1" thickBot="1" x14ac:dyDescent="0.3">
      <c r="A1" s="174">
        <v>42552</v>
      </c>
      <c r="B1" s="175"/>
      <c r="C1" s="170" t="s">
        <v>45</v>
      </c>
      <c r="D1" s="178"/>
      <c r="E1" s="170" t="s">
        <v>44</v>
      </c>
      <c r="F1" s="178"/>
      <c r="G1" s="170" t="s">
        <v>43</v>
      </c>
      <c r="H1" s="171"/>
      <c r="I1" s="172" t="s">
        <v>66</v>
      </c>
      <c r="J1" s="17"/>
      <c r="K1" s="21" t="s">
        <v>52</v>
      </c>
      <c r="L1" s="15"/>
    </row>
    <row r="2" spans="1:12" ht="33" customHeight="1" thickBot="1" x14ac:dyDescent="0.25">
      <c r="A2" s="176"/>
      <c r="B2" s="177"/>
      <c r="C2" s="43" t="s">
        <v>46</v>
      </c>
      <c r="D2" s="43" t="s">
        <v>47</v>
      </c>
      <c r="E2" s="43" t="s">
        <v>46</v>
      </c>
      <c r="F2" s="43" t="s">
        <v>47</v>
      </c>
      <c r="G2" s="43" t="s">
        <v>46</v>
      </c>
      <c r="H2" s="44" t="s">
        <v>47</v>
      </c>
      <c r="I2" s="173"/>
      <c r="J2" s="20"/>
      <c r="K2" s="22"/>
      <c r="L2" s="16"/>
    </row>
    <row r="3" spans="1:12" ht="16.5" thickBot="1" x14ac:dyDescent="0.3">
      <c r="A3" s="9" t="s">
        <v>0</v>
      </c>
      <c r="B3" s="12" t="s">
        <v>68</v>
      </c>
      <c r="C3" s="62">
        <v>8.0493055555555557</v>
      </c>
      <c r="D3" s="39">
        <f t="shared" ref="D3:D25" si="0">SUM(C3/J3)</f>
        <v>0.25965501792114698</v>
      </c>
      <c r="E3" s="62">
        <v>5.2083333333333336E-2</v>
      </c>
      <c r="F3" s="39">
        <f t="shared" ref="F3:F25" si="1">SUM(E3/J3)</f>
        <v>1.6801075268817205E-3</v>
      </c>
      <c r="G3" s="62">
        <v>1.0625</v>
      </c>
      <c r="H3" s="99">
        <f t="shared" ref="H3:H25" si="2">SUM(G3/J3)</f>
        <v>3.4274193548387094E-2</v>
      </c>
      <c r="I3" s="60">
        <f>SUM(C3+E3+G3)</f>
        <v>9.1638888888888896</v>
      </c>
      <c r="J3" s="7">
        <v>31</v>
      </c>
      <c r="K3" s="25" t="str">
        <f t="shared" ref="K3:K24" si="3" xml:space="preserve"> TEXT(J3-I3, "[H]:MM:SS")</f>
        <v>524:04:00</v>
      </c>
      <c r="L3" s="26">
        <f t="shared" ref="L3:L25" si="4">SUM(K3/J3)</f>
        <v>0.70439068100358426</v>
      </c>
    </row>
    <row r="4" spans="1:12" ht="16.5" thickBot="1" x14ac:dyDescent="0.3">
      <c r="A4" s="9" t="s">
        <v>2</v>
      </c>
      <c r="B4" s="12" t="s">
        <v>88</v>
      </c>
      <c r="C4" s="62">
        <v>0</v>
      </c>
      <c r="D4" s="39">
        <f t="shared" si="0"/>
        <v>0</v>
      </c>
      <c r="E4" s="62">
        <v>9.0277777777777776E-2</v>
      </c>
      <c r="F4" s="39">
        <f t="shared" si="1"/>
        <v>2.9121863799283156E-3</v>
      </c>
      <c r="G4" s="38">
        <v>0</v>
      </c>
      <c r="H4" s="99">
        <f t="shared" si="2"/>
        <v>0</v>
      </c>
      <c r="I4" s="60">
        <f t="shared" ref="I4:I25" si="5">SUM(C4+E4+G4)</f>
        <v>9.0277777777777776E-2</v>
      </c>
      <c r="J4" s="7">
        <v>31</v>
      </c>
      <c r="K4" s="25" t="str">
        <f t="shared" si="3"/>
        <v>741:50:00</v>
      </c>
      <c r="L4" s="26">
        <f t="shared" si="4"/>
        <v>0.99708781362007182</v>
      </c>
    </row>
    <row r="5" spans="1:12" ht="16.5" thickBot="1" x14ac:dyDescent="0.3">
      <c r="A5" s="9" t="s">
        <v>48</v>
      </c>
      <c r="B5" s="12" t="s">
        <v>69</v>
      </c>
      <c r="C5" s="38">
        <v>0</v>
      </c>
      <c r="D5" s="39">
        <f t="shared" si="0"/>
        <v>0</v>
      </c>
      <c r="E5" s="38">
        <v>0</v>
      </c>
      <c r="F5" s="39">
        <f t="shared" si="1"/>
        <v>0</v>
      </c>
      <c r="G5" s="62">
        <v>0</v>
      </c>
      <c r="H5" s="99">
        <f t="shared" si="2"/>
        <v>0</v>
      </c>
      <c r="I5" s="60">
        <f t="shared" si="5"/>
        <v>0</v>
      </c>
      <c r="J5" s="7">
        <v>31</v>
      </c>
      <c r="K5" s="25" t="str">
        <f t="shared" si="3"/>
        <v>744:00:00</v>
      </c>
      <c r="L5" s="26">
        <f t="shared" si="4"/>
        <v>1</v>
      </c>
    </row>
    <row r="6" spans="1:12" ht="16.5" thickBot="1" x14ac:dyDescent="0.3">
      <c r="A6" s="9" t="s">
        <v>5</v>
      </c>
      <c r="B6" s="12" t="s">
        <v>89</v>
      </c>
      <c r="C6" s="38">
        <v>0</v>
      </c>
      <c r="D6" s="39">
        <f t="shared" si="0"/>
        <v>0</v>
      </c>
      <c r="E6" s="62">
        <v>0</v>
      </c>
      <c r="F6" s="39">
        <f t="shared" si="1"/>
        <v>0</v>
      </c>
      <c r="G6" s="38">
        <v>0</v>
      </c>
      <c r="H6" s="99">
        <f t="shared" si="2"/>
        <v>0</v>
      </c>
      <c r="I6" s="60">
        <f t="shared" si="5"/>
        <v>0</v>
      </c>
      <c r="J6" s="7">
        <v>31</v>
      </c>
      <c r="K6" s="25" t="str">
        <f t="shared" si="3"/>
        <v>744:00:00</v>
      </c>
      <c r="L6" s="26">
        <f t="shared" si="4"/>
        <v>1</v>
      </c>
    </row>
    <row r="7" spans="1:12" ht="16.5" thickBot="1" x14ac:dyDescent="0.3">
      <c r="A7" s="9" t="s">
        <v>7</v>
      </c>
      <c r="B7" s="12" t="s">
        <v>90</v>
      </c>
      <c r="C7" s="62">
        <v>0</v>
      </c>
      <c r="D7" s="39">
        <f t="shared" si="0"/>
        <v>0</v>
      </c>
      <c r="E7" s="38">
        <v>0</v>
      </c>
      <c r="F7" s="39">
        <f t="shared" si="1"/>
        <v>0</v>
      </c>
      <c r="G7" s="62">
        <v>0</v>
      </c>
      <c r="H7" s="99">
        <f t="shared" si="2"/>
        <v>0</v>
      </c>
      <c r="I7" s="60">
        <f t="shared" si="5"/>
        <v>0</v>
      </c>
      <c r="J7" s="7">
        <v>31</v>
      </c>
      <c r="K7" s="25" t="str">
        <f t="shared" si="3"/>
        <v>744:00:00</v>
      </c>
      <c r="L7" s="26">
        <f t="shared" si="4"/>
        <v>1</v>
      </c>
    </row>
    <row r="8" spans="1:12" ht="16.5" thickBot="1" x14ac:dyDescent="0.3">
      <c r="A8" s="9" t="s">
        <v>9</v>
      </c>
      <c r="B8" s="12" t="s">
        <v>70</v>
      </c>
      <c r="C8" s="69">
        <v>0.15486111111111112</v>
      </c>
      <c r="D8" s="39">
        <f t="shared" si="0"/>
        <v>4.9955197132616489E-3</v>
      </c>
      <c r="E8" s="62">
        <v>0</v>
      </c>
      <c r="F8" s="39">
        <f t="shared" si="1"/>
        <v>0</v>
      </c>
      <c r="G8" s="62">
        <v>0</v>
      </c>
      <c r="H8" s="99">
        <f t="shared" si="2"/>
        <v>0</v>
      </c>
      <c r="I8" s="60">
        <f t="shared" si="5"/>
        <v>0.15486111111111112</v>
      </c>
      <c r="J8" s="7">
        <v>31</v>
      </c>
      <c r="K8" s="25" t="str">
        <f t="shared" si="3"/>
        <v>740:17:00</v>
      </c>
      <c r="L8" s="26">
        <f t="shared" si="4"/>
        <v>0.99500448028673827</v>
      </c>
    </row>
    <row r="9" spans="1:12" ht="16.5" thickBot="1" x14ac:dyDescent="0.3">
      <c r="A9" s="9" t="s">
        <v>11</v>
      </c>
      <c r="B9" s="12" t="s">
        <v>71</v>
      </c>
      <c r="C9" s="62">
        <v>0.36736111111111114</v>
      </c>
      <c r="D9" s="39">
        <f t="shared" si="0"/>
        <v>1.1850358422939069E-2</v>
      </c>
      <c r="E9" s="62">
        <v>0.54097222222222219</v>
      </c>
      <c r="F9" s="39">
        <f t="shared" si="1"/>
        <v>1.7450716845878136E-2</v>
      </c>
      <c r="G9" s="62">
        <v>0.53125</v>
      </c>
      <c r="H9" s="99">
        <f t="shared" si="2"/>
        <v>1.7137096774193547E-2</v>
      </c>
      <c r="I9" s="60">
        <f t="shared" si="5"/>
        <v>1.4395833333333332</v>
      </c>
      <c r="J9" s="7">
        <v>31</v>
      </c>
      <c r="K9" s="25" t="str">
        <f t="shared" si="3"/>
        <v>709:27:00</v>
      </c>
      <c r="L9" s="26">
        <f t="shared" si="4"/>
        <v>0.95356182795698929</v>
      </c>
    </row>
    <row r="10" spans="1:12" ht="16.5" thickBot="1" x14ac:dyDescent="0.3">
      <c r="A10" s="9" t="s">
        <v>13</v>
      </c>
      <c r="B10" s="12" t="s">
        <v>72</v>
      </c>
      <c r="C10" s="38">
        <v>0</v>
      </c>
      <c r="D10" s="39">
        <f t="shared" si="0"/>
        <v>0</v>
      </c>
      <c r="E10" s="38">
        <v>0</v>
      </c>
      <c r="F10" s="39">
        <f t="shared" si="1"/>
        <v>0</v>
      </c>
      <c r="G10" s="38">
        <v>0</v>
      </c>
      <c r="H10" s="99">
        <f t="shared" si="2"/>
        <v>0</v>
      </c>
      <c r="I10" s="60">
        <f t="shared" si="5"/>
        <v>0</v>
      </c>
      <c r="J10" s="7">
        <v>31</v>
      </c>
      <c r="K10" s="25" t="str">
        <f t="shared" si="3"/>
        <v>744:00:00</v>
      </c>
      <c r="L10" s="26">
        <f t="shared" si="4"/>
        <v>1</v>
      </c>
    </row>
    <row r="11" spans="1:12" ht="16.5" thickBot="1" x14ac:dyDescent="0.3">
      <c r="A11" s="9" t="s">
        <v>15</v>
      </c>
      <c r="B11" s="12" t="s">
        <v>91</v>
      </c>
      <c r="C11" s="62">
        <v>0</v>
      </c>
      <c r="D11" s="39">
        <f t="shared" si="0"/>
        <v>0</v>
      </c>
      <c r="E11" s="62">
        <v>0</v>
      </c>
      <c r="F11" s="39">
        <f t="shared" si="1"/>
        <v>0</v>
      </c>
      <c r="G11" s="38">
        <v>0</v>
      </c>
      <c r="H11" s="99">
        <f t="shared" si="2"/>
        <v>0</v>
      </c>
      <c r="I11" s="60">
        <f t="shared" si="5"/>
        <v>0</v>
      </c>
      <c r="J11" s="7">
        <v>31</v>
      </c>
      <c r="K11" s="25" t="str">
        <f t="shared" si="3"/>
        <v>744:00:00</v>
      </c>
      <c r="L11" s="26">
        <f t="shared" si="4"/>
        <v>1</v>
      </c>
    </row>
    <row r="12" spans="1:12" ht="16.5" thickBot="1" x14ac:dyDescent="0.3">
      <c r="A12" s="9" t="s">
        <v>17</v>
      </c>
      <c r="B12" s="12" t="s">
        <v>92</v>
      </c>
      <c r="C12" s="62">
        <v>0.16250000000000001</v>
      </c>
      <c r="D12" s="39">
        <f t="shared" si="0"/>
        <v>5.2419354838709681E-3</v>
      </c>
      <c r="E12" s="62">
        <v>5.6944444444444443E-2</v>
      </c>
      <c r="F12" s="39">
        <f t="shared" si="1"/>
        <v>1.8369175627240143E-3</v>
      </c>
      <c r="G12" s="62">
        <v>1.0347222222222223</v>
      </c>
      <c r="H12" s="99">
        <f t="shared" si="2"/>
        <v>3.3378136200716849E-2</v>
      </c>
      <c r="I12" s="60">
        <f t="shared" si="5"/>
        <v>1.2541666666666669</v>
      </c>
      <c r="J12" s="7">
        <v>31</v>
      </c>
      <c r="K12" s="25" t="str">
        <f t="shared" si="3"/>
        <v>713:54:00</v>
      </c>
      <c r="L12" s="26">
        <f t="shared" si="4"/>
        <v>0.95954301075268822</v>
      </c>
    </row>
    <row r="13" spans="1:12" ht="16.5" thickBot="1" x14ac:dyDescent="0.3">
      <c r="A13" s="9" t="s">
        <v>49</v>
      </c>
      <c r="B13" s="12" t="s">
        <v>73</v>
      </c>
      <c r="C13" s="62">
        <v>0</v>
      </c>
      <c r="D13" s="39">
        <f t="shared" si="0"/>
        <v>0</v>
      </c>
      <c r="E13" s="62">
        <v>5.8333333333333327E-2</v>
      </c>
      <c r="F13" s="39">
        <f t="shared" si="1"/>
        <v>1.8817204301075268E-3</v>
      </c>
      <c r="G13" s="62">
        <v>0.5625</v>
      </c>
      <c r="H13" s="99">
        <f t="shared" si="2"/>
        <v>1.8145161290322582E-2</v>
      </c>
      <c r="I13" s="60">
        <f t="shared" si="5"/>
        <v>0.62083333333333335</v>
      </c>
      <c r="J13" s="7">
        <v>31</v>
      </c>
      <c r="K13" s="25" t="str">
        <f t="shared" si="3"/>
        <v>729:06:00</v>
      </c>
      <c r="L13" s="26">
        <f t="shared" si="4"/>
        <v>0.9799731182795699</v>
      </c>
    </row>
    <row r="14" spans="1:12" ht="16.5" thickBot="1" x14ac:dyDescent="0.3">
      <c r="A14" s="9" t="s">
        <v>50</v>
      </c>
      <c r="B14" s="12" t="s">
        <v>74</v>
      </c>
      <c r="C14" s="62">
        <v>0.375</v>
      </c>
      <c r="D14" s="39">
        <f t="shared" si="0"/>
        <v>1.2096774193548387E-2</v>
      </c>
      <c r="E14" s="62">
        <v>0</v>
      </c>
      <c r="F14" s="39">
        <f t="shared" si="1"/>
        <v>0</v>
      </c>
      <c r="G14" s="38">
        <v>0</v>
      </c>
      <c r="H14" s="99">
        <f t="shared" si="2"/>
        <v>0</v>
      </c>
      <c r="I14" s="60">
        <f t="shared" si="5"/>
        <v>0.375</v>
      </c>
      <c r="J14" s="7">
        <v>31</v>
      </c>
      <c r="K14" s="25" t="str">
        <f t="shared" si="3"/>
        <v>735:00:00</v>
      </c>
      <c r="L14" s="26">
        <f t="shared" si="4"/>
        <v>0.98790322580645162</v>
      </c>
    </row>
    <row r="15" spans="1:12" ht="16.5" thickBot="1" x14ac:dyDescent="0.3">
      <c r="A15" s="9" t="s">
        <v>21</v>
      </c>
      <c r="B15" s="12" t="s">
        <v>75</v>
      </c>
      <c r="C15" s="62">
        <v>0</v>
      </c>
      <c r="D15" s="39">
        <f t="shared" si="0"/>
        <v>0</v>
      </c>
      <c r="E15" s="62">
        <v>0</v>
      </c>
      <c r="F15" s="39">
        <f t="shared" si="1"/>
        <v>0</v>
      </c>
      <c r="G15" s="62">
        <v>0</v>
      </c>
      <c r="H15" s="99">
        <f t="shared" si="2"/>
        <v>0</v>
      </c>
      <c r="I15" s="60">
        <f t="shared" si="5"/>
        <v>0</v>
      </c>
      <c r="J15" s="7">
        <v>31</v>
      </c>
      <c r="K15" s="25" t="str">
        <f t="shared" si="3"/>
        <v>744:00:00</v>
      </c>
      <c r="L15" s="26">
        <f t="shared" si="4"/>
        <v>1</v>
      </c>
    </row>
    <row r="16" spans="1:12" ht="16.5" thickBot="1" x14ac:dyDescent="0.3">
      <c r="A16" s="9" t="s">
        <v>23</v>
      </c>
      <c r="B16" s="12" t="s">
        <v>76</v>
      </c>
      <c r="C16" s="62">
        <v>6.6291666666666655</v>
      </c>
      <c r="D16" s="39">
        <f t="shared" si="0"/>
        <v>0.21384408602150534</v>
      </c>
      <c r="E16" s="38">
        <v>0</v>
      </c>
      <c r="F16" s="39">
        <f t="shared" si="1"/>
        <v>0</v>
      </c>
      <c r="G16" s="62">
        <v>0</v>
      </c>
      <c r="H16" s="99">
        <f t="shared" si="2"/>
        <v>0</v>
      </c>
      <c r="I16" s="60">
        <f t="shared" si="5"/>
        <v>6.6291666666666655</v>
      </c>
      <c r="J16" s="7">
        <v>31</v>
      </c>
      <c r="K16" s="25" t="str">
        <f t="shared" si="3"/>
        <v>584:54:00</v>
      </c>
      <c r="L16" s="26">
        <f t="shared" si="4"/>
        <v>0.7861559139784946</v>
      </c>
    </row>
    <row r="17" spans="1:20" ht="16.5" thickBot="1" x14ac:dyDescent="0.3">
      <c r="A17" s="9" t="s">
        <v>25</v>
      </c>
      <c r="B17" s="12" t="s">
        <v>77</v>
      </c>
      <c r="C17" s="62">
        <v>0</v>
      </c>
      <c r="D17" s="39">
        <f t="shared" si="0"/>
        <v>0</v>
      </c>
      <c r="E17" s="62">
        <v>0</v>
      </c>
      <c r="F17" s="39">
        <f t="shared" si="1"/>
        <v>0</v>
      </c>
      <c r="G17" s="62">
        <v>0.31597222222222221</v>
      </c>
      <c r="H17" s="99">
        <f t="shared" si="2"/>
        <v>1.0192652329749103E-2</v>
      </c>
      <c r="I17" s="60">
        <f t="shared" si="5"/>
        <v>0.31597222222222221</v>
      </c>
      <c r="J17" s="7">
        <v>31</v>
      </c>
      <c r="K17" s="25" t="str">
        <f t="shared" si="3"/>
        <v>736:25:00</v>
      </c>
      <c r="L17" s="26">
        <f t="shared" si="4"/>
        <v>0.9898073476702508</v>
      </c>
    </row>
    <row r="18" spans="1:20" ht="16.5" thickBot="1" x14ac:dyDescent="0.3">
      <c r="A18" s="9" t="s">
        <v>27</v>
      </c>
      <c r="B18" s="12" t="s">
        <v>78</v>
      </c>
      <c r="C18" s="38">
        <v>0</v>
      </c>
      <c r="D18" s="39">
        <f t="shared" si="0"/>
        <v>0</v>
      </c>
      <c r="E18" s="38">
        <v>0</v>
      </c>
      <c r="F18" s="39">
        <f t="shared" si="1"/>
        <v>0</v>
      </c>
      <c r="G18" s="38">
        <v>0</v>
      </c>
      <c r="H18" s="99">
        <f t="shared" si="2"/>
        <v>0</v>
      </c>
      <c r="I18" s="60">
        <f t="shared" si="5"/>
        <v>0</v>
      </c>
      <c r="J18" s="7">
        <v>31</v>
      </c>
      <c r="K18" s="25" t="str">
        <f t="shared" si="3"/>
        <v>744:00:00</v>
      </c>
      <c r="L18" s="26">
        <f t="shared" si="4"/>
        <v>1</v>
      </c>
    </row>
    <row r="19" spans="1:20" ht="16.5" thickBot="1" x14ac:dyDescent="0.3">
      <c r="A19" s="9" t="s">
        <v>30</v>
      </c>
      <c r="B19" s="12" t="s">
        <v>93</v>
      </c>
      <c r="C19" s="69">
        <v>0.16666666666666666</v>
      </c>
      <c r="D19" s="39">
        <f t="shared" si="0"/>
        <v>5.3763440860215049E-3</v>
      </c>
      <c r="E19" s="38">
        <v>0</v>
      </c>
      <c r="F19" s="39">
        <f t="shared" si="1"/>
        <v>0</v>
      </c>
      <c r="G19" s="69">
        <v>0.125</v>
      </c>
      <c r="H19" s="99">
        <f t="shared" si="2"/>
        <v>4.0322580645161289E-3</v>
      </c>
      <c r="I19" s="60">
        <f t="shared" si="5"/>
        <v>0.29166666666666663</v>
      </c>
      <c r="J19" s="7">
        <v>31</v>
      </c>
      <c r="K19" s="25" t="str">
        <f t="shared" si="3"/>
        <v>737:00:00</v>
      </c>
      <c r="L19" s="26">
        <f t="shared" si="4"/>
        <v>0.99059139784946237</v>
      </c>
    </row>
    <row r="20" spans="1:20" ht="16.5" thickBot="1" x14ac:dyDescent="0.3">
      <c r="A20" s="9" t="s">
        <v>32</v>
      </c>
      <c r="B20" s="12" t="s">
        <v>79</v>
      </c>
      <c r="C20" s="38">
        <v>0</v>
      </c>
      <c r="D20" s="39">
        <f t="shared" si="0"/>
        <v>0</v>
      </c>
      <c r="E20" s="62">
        <v>0</v>
      </c>
      <c r="F20" s="39">
        <f t="shared" si="1"/>
        <v>0</v>
      </c>
      <c r="G20" s="62">
        <v>0</v>
      </c>
      <c r="H20" s="99">
        <f t="shared" si="2"/>
        <v>0</v>
      </c>
      <c r="I20" s="60">
        <f t="shared" si="5"/>
        <v>0</v>
      </c>
      <c r="J20" s="7">
        <v>31</v>
      </c>
      <c r="K20" s="25" t="str">
        <f t="shared" si="3"/>
        <v>744:00:00</v>
      </c>
      <c r="L20" s="26">
        <f t="shared" si="4"/>
        <v>1</v>
      </c>
    </row>
    <row r="21" spans="1:20" ht="16.5" thickBot="1" x14ac:dyDescent="0.3">
      <c r="A21" s="9" t="s">
        <v>34</v>
      </c>
      <c r="B21" s="12" t="s">
        <v>80</v>
      </c>
      <c r="C21" s="62">
        <v>0</v>
      </c>
      <c r="D21" s="39">
        <f t="shared" si="0"/>
        <v>0</v>
      </c>
      <c r="E21" s="62">
        <v>0</v>
      </c>
      <c r="F21" s="39">
        <f t="shared" si="1"/>
        <v>0</v>
      </c>
      <c r="G21" s="62">
        <v>0</v>
      </c>
      <c r="H21" s="99">
        <f t="shared" si="2"/>
        <v>0</v>
      </c>
      <c r="I21" s="60">
        <f t="shared" si="5"/>
        <v>0</v>
      </c>
      <c r="J21" s="7">
        <v>31</v>
      </c>
      <c r="K21" s="25" t="str">
        <f t="shared" si="3"/>
        <v>744:00:00</v>
      </c>
      <c r="L21" s="26">
        <f t="shared" si="4"/>
        <v>1</v>
      </c>
    </row>
    <row r="22" spans="1:20" ht="16.5" thickBot="1" x14ac:dyDescent="0.3">
      <c r="A22" s="9" t="s">
        <v>36</v>
      </c>
      <c r="B22" s="12" t="s">
        <v>81</v>
      </c>
      <c r="C22" s="38">
        <v>0</v>
      </c>
      <c r="D22" s="39">
        <f t="shared" si="0"/>
        <v>0</v>
      </c>
      <c r="E22" s="38">
        <v>0</v>
      </c>
      <c r="F22" s="39">
        <f t="shared" si="1"/>
        <v>0</v>
      </c>
      <c r="G22" s="38">
        <v>0</v>
      </c>
      <c r="H22" s="99">
        <f t="shared" si="2"/>
        <v>0</v>
      </c>
      <c r="I22" s="60">
        <f t="shared" si="5"/>
        <v>0</v>
      </c>
      <c r="J22" s="7">
        <v>31</v>
      </c>
      <c r="K22" s="25" t="str">
        <f t="shared" si="3"/>
        <v>744:00:00</v>
      </c>
      <c r="L22" s="26">
        <f t="shared" si="4"/>
        <v>1</v>
      </c>
      <c r="T22" t="s">
        <v>95</v>
      </c>
    </row>
    <row r="23" spans="1:20" ht="16.5" thickBot="1" x14ac:dyDescent="0.3">
      <c r="A23" s="9" t="s">
        <v>38</v>
      </c>
      <c r="B23" s="12" t="s">
        <v>82</v>
      </c>
      <c r="C23" s="38">
        <v>0</v>
      </c>
      <c r="D23" s="39">
        <f t="shared" si="0"/>
        <v>0</v>
      </c>
      <c r="E23" s="38">
        <v>0</v>
      </c>
      <c r="F23" s="39">
        <f t="shared" si="1"/>
        <v>0</v>
      </c>
      <c r="G23" s="62">
        <v>0.32777777777777778</v>
      </c>
      <c r="H23" s="99">
        <f t="shared" si="2"/>
        <v>1.0573476702508961E-2</v>
      </c>
      <c r="I23" s="60">
        <f t="shared" si="5"/>
        <v>0.32777777777777778</v>
      </c>
      <c r="J23" s="7">
        <v>31</v>
      </c>
      <c r="K23" s="25" t="str">
        <f t="shared" si="3"/>
        <v>736:08:00</v>
      </c>
      <c r="L23" s="26">
        <f t="shared" si="4"/>
        <v>0.98942652329749103</v>
      </c>
    </row>
    <row r="24" spans="1:20" ht="16.5" thickBot="1" x14ac:dyDescent="0.3">
      <c r="A24" s="9" t="s">
        <v>40</v>
      </c>
      <c r="B24" s="12" t="s">
        <v>83</v>
      </c>
      <c r="C24" s="38">
        <v>0</v>
      </c>
      <c r="D24" s="39">
        <f t="shared" si="0"/>
        <v>0</v>
      </c>
      <c r="E24" s="38">
        <v>0</v>
      </c>
      <c r="F24" s="39">
        <f t="shared" si="1"/>
        <v>0</v>
      </c>
      <c r="G24" s="38">
        <v>0</v>
      </c>
      <c r="H24" s="99">
        <f t="shared" si="2"/>
        <v>0</v>
      </c>
      <c r="I24" s="60">
        <f t="shared" si="5"/>
        <v>0</v>
      </c>
      <c r="J24" s="7">
        <v>31</v>
      </c>
      <c r="K24" s="25" t="str">
        <f t="shared" si="3"/>
        <v>744:00:00</v>
      </c>
      <c r="L24" s="26">
        <f t="shared" si="4"/>
        <v>1</v>
      </c>
    </row>
    <row r="25" spans="1:20" ht="16.5" thickBot="1" x14ac:dyDescent="0.3">
      <c r="A25" s="12" t="s">
        <v>42</v>
      </c>
      <c r="B25" s="13"/>
      <c r="C25" s="64">
        <f>SUM(C3:C24)</f>
        <v>15.904861111111108</v>
      </c>
      <c r="D25" s="65">
        <f t="shared" si="0"/>
        <v>2.3320910720104265E-2</v>
      </c>
      <c r="E25" s="64">
        <f>SUM(E3:E24)</f>
        <v>0.79861111111111116</v>
      </c>
      <c r="F25" s="65">
        <f t="shared" si="1"/>
        <v>1.1709840338872597E-3</v>
      </c>
      <c r="G25" s="64">
        <f>SUM(G3:G24)</f>
        <v>3.9597222222222226</v>
      </c>
      <c r="H25" s="65">
        <f t="shared" si="2"/>
        <v>5.8060443141088307E-3</v>
      </c>
      <c r="I25" s="25">
        <f t="shared" si="5"/>
        <v>20.663194444444443</v>
      </c>
      <c r="J25" s="7">
        <f>SUM(J3:J24)</f>
        <v>682</v>
      </c>
      <c r="K25" s="25">
        <f xml:space="preserve"> SUM(J25-I25)</f>
        <v>661.33680555555554</v>
      </c>
      <c r="L25" s="41">
        <f t="shared" si="4"/>
        <v>0.96970206093189959</v>
      </c>
    </row>
    <row r="26" spans="1:20" ht="15" customHeight="1" x14ac:dyDescent="0.2"/>
    <row r="27" spans="1:20" ht="15" customHeight="1" x14ac:dyDescent="0.2"/>
    <row r="31" spans="1:20" ht="13.5" thickBot="1" x14ac:dyDescent="0.25">
      <c r="C31" s="58" t="s">
        <v>85</v>
      </c>
    </row>
    <row r="32" spans="1:20" x14ac:dyDescent="0.2">
      <c r="E32" s="166" t="s">
        <v>86</v>
      </c>
      <c r="G32" s="168" t="s">
        <v>87</v>
      </c>
    </row>
    <row r="33" spans="1:8" ht="13.5" thickBot="1" x14ac:dyDescent="0.25">
      <c r="E33" s="167"/>
      <c r="G33" s="169"/>
    </row>
    <row r="34" spans="1:8" ht="13.5" thickBot="1" x14ac:dyDescent="0.25">
      <c r="C34" s="170" t="s">
        <v>84</v>
      </c>
      <c r="D34" s="171"/>
      <c r="E34" s="167"/>
      <c r="G34" s="169"/>
    </row>
    <row r="35" spans="1:8" ht="13.5" thickBot="1" x14ac:dyDescent="0.25">
      <c r="C35" s="43" t="s">
        <v>46</v>
      </c>
      <c r="D35" s="19" t="s">
        <v>47</v>
      </c>
      <c r="E35" s="179"/>
      <c r="G35" s="180"/>
    </row>
    <row r="36" spans="1:8" ht="16.5" thickBot="1" x14ac:dyDescent="0.3">
      <c r="A36" s="59" t="s">
        <v>27</v>
      </c>
      <c r="B36" s="9" t="s">
        <v>94</v>
      </c>
      <c r="C36" s="69">
        <v>1.3333333333333335</v>
      </c>
      <c r="D36" s="73">
        <f>SUM(C36/F36)</f>
        <v>4.3010752688172046E-2</v>
      </c>
      <c r="E36" s="57">
        <f>SUM(C36)</f>
        <v>1.3333333333333335</v>
      </c>
      <c r="F36" s="47">
        <v>31</v>
      </c>
      <c r="G36" s="57" t="str">
        <f xml:space="preserve"> TEXT(F36-E36, "[H]:MM:SS")</f>
        <v>712:00:00</v>
      </c>
      <c r="H36" s="48">
        <f>SUM(G36/F36)</f>
        <v>0.956989247311828</v>
      </c>
    </row>
  </sheetData>
  <mergeCells count="8">
    <mergeCell ref="E32:E35"/>
    <mergeCell ref="G32:G35"/>
    <mergeCell ref="C34:D34"/>
    <mergeCell ref="A1:B2"/>
    <mergeCell ref="I1:I2"/>
    <mergeCell ref="C1:D1"/>
    <mergeCell ref="E1:F1"/>
    <mergeCell ref="G1:H1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T14" sqref="T14"/>
    </sheetView>
  </sheetViews>
  <sheetFormatPr defaultRowHeight="12.75" x14ac:dyDescent="0.2"/>
  <cols>
    <col min="1" max="1" width="20.7109375" customWidth="1"/>
    <col min="2" max="2" width="8.7109375" customWidth="1"/>
    <col min="3" max="3" width="12.140625" customWidth="1"/>
    <col min="4" max="4" width="10.7109375" customWidth="1"/>
    <col min="5" max="5" width="12.5703125" style="66" customWidth="1"/>
    <col min="6" max="6" width="11.7109375" customWidth="1"/>
    <col min="7" max="7" width="12.140625" style="66" customWidth="1"/>
    <col min="8" max="8" width="10.7109375" customWidth="1"/>
    <col min="9" max="9" width="17.7109375" customWidth="1"/>
    <col min="10" max="10" width="14.85546875" customWidth="1"/>
    <col min="11" max="11" width="17" customWidth="1"/>
    <col min="12" max="12" width="10.7109375" customWidth="1"/>
  </cols>
  <sheetData>
    <row r="1" spans="1:14" ht="50.1" customHeight="1" thickBot="1" x14ac:dyDescent="0.3">
      <c r="A1" s="174">
        <v>42583</v>
      </c>
      <c r="B1" s="175"/>
      <c r="C1" s="170" t="s">
        <v>45</v>
      </c>
      <c r="D1" s="178"/>
      <c r="E1" s="170" t="s">
        <v>44</v>
      </c>
      <c r="F1" s="178"/>
      <c r="G1" s="170" t="s">
        <v>43</v>
      </c>
      <c r="H1" s="171"/>
      <c r="I1" s="172" t="s">
        <v>66</v>
      </c>
      <c r="J1" s="17"/>
      <c r="K1" s="21" t="s">
        <v>52</v>
      </c>
      <c r="L1" s="15"/>
    </row>
    <row r="2" spans="1:14" ht="16.5" customHeight="1" x14ac:dyDescent="0.2">
      <c r="A2" s="200"/>
      <c r="B2" s="175"/>
      <c r="C2" s="43" t="s">
        <v>46</v>
      </c>
      <c r="D2" s="43" t="s">
        <v>47</v>
      </c>
      <c r="E2" s="101" t="s">
        <v>46</v>
      </c>
      <c r="F2" s="43" t="s">
        <v>47</v>
      </c>
      <c r="G2" s="101" t="s">
        <v>46</v>
      </c>
      <c r="H2" s="43" t="s">
        <v>47</v>
      </c>
      <c r="I2" s="201"/>
      <c r="J2" s="20"/>
      <c r="K2" s="100"/>
      <c r="L2" s="46"/>
    </row>
    <row r="3" spans="1:14" ht="15.75" x14ac:dyDescent="0.25">
      <c r="A3" s="102" t="s">
        <v>0</v>
      </c>
      <c r="B3" s="105" t="s">
        <v>68</v>
      </c>
      <c r="C3" s="62">
        <v>8.3597106481481482</v>
      </c>
      <c r="D3" s="39">
        <f t="shared" ref="D3:D25" si="0">SUM(C3/J3)</f>
        <v>0.26966808542413384</v>
      </c>
      <c r="E3" s="62">
        <v>1.3194444444444444E-2</v>
      </c>
      <c r="F3" s="39">
        <f t="shared" ref="F3:F25" si="1">SUM(E3/J3)</f>
        <v>4.2562724014336915E-4</v>
      </c>
      <c r="G3" s="62">
        <v>0.45833333333333331</v>
      </c>
      <c r="H3" s="39">
        <f t="shared" ref="H3:H25" si="2">SUM(G3/J3)</f>
        <v>1.4784946236559139E-2</v>
      </c>
      <c r="I3" s="47">
        <f>SUM(C3+E3+G3)</f>
        <v>8.8312384259259264</v>
      </c>
      <c r="J3" s="47">
        <v>31</v>
      </c>
      <c r="K3" s="47" t="str">
        <f t="shared" ref="K3:K24" si="3" xml:space="preserve"> TEXT(J3-I3, "[H]:MM:SS")</f>
        <v>532:03:01</v>
      </c>
      <c r="L3" s="48">
        <f t="shared" ref="L3:L25" si="4">SUM(K3/J3)</f>
        <v>0.71512134109916359</v>
      </c>
      <c r="N3" t="s">
        <v>95</v>
      </c>
    </row>
    <row r="4" spans="1:14" ht="15.75" x14ac:dyDescent="0.25">
      <c r="A4" s="102" t="s">
        <v>2</v>
      </c>
      <c r="B4" s="105" t="s">
        <v>88</v>
      </c>
      <c r="C4" s="62">
        <v>0</v>
      </c>
      <c r="D4" s="39">
        <f t="shared" si="0"/>
        <v>0</v>
      </c>
      <c r="E4" s="62">
        <v>0</v>
      </c>
      <c r="F4" s="39">
        <f t="shared" si="1"/>
        <v>0</v>
      </c>
      <c r="G4" s="62">
        <v>0.57499999999999996</v>
      </c>
      <c r="H4" s="39">
        <f t="shared" si="2"/>
        <v>1.8548387096774192E-2</v>
      </c>
      <c r="I4" s="47">
        <f>SUM(C4+E4+G4)</f>
        <v>0.57499999999999996</v>
      </c>
      <c r="J4" s="47">
        <v>31</v>
      </c>
      <c r="K4" s="47" t="str">
        <f t="shared" si="3"/>
        <v>730:12:00</v>
      </c>
      <c r="L4" s="48">
        <f t="shared" si="4"/>
        <v>0.9814516129032258</v>
      </c>
      <c r="N4" s="55"/>
    </row>
    <row r="5" spans="1:14" ht="15.75" x14ac:dyDescent="0.25">
      <c r="A5" s="102" t="s">
        <v>48</v>
      </c>
      <c r="B5" s="105" t="s">
        <v>69</v>
      </c>
      <c r="C5" s="62">
        <v>9.930555555555555E-2</v>
      </c>
      <c r="D5" s="39">
        <f t="shared" si="0"/>
        <v>3.2034050179211467E-3</v>
      </c>
      <c r="E5" s="103">
        <v>0</v>
      </c>
      <c r="F5" s="39">
        <f t="shared" si="1"/>
        <v>0</v>
      </c>
      <c r="G5" s="62">
        <v>4.8611111111111105E-2</v>
      </c>
      <c r="H5" s="39">
        <f t="shared" si="2"/>
        <v>1.5681003584229389E-3</v>
      </c>
      <c r="I5" s="47">
        <f t="shared" ref="I5:I25" si="5">SUM(C5+E5+G5)</f>
        <v>0.14791666666666664</v>
      </c>
      <c r="J5" s="47">
        <v>31</v>
      </c>
      <c r="K5" s="47" t="str">
        <f t="shared" si="3"/>
        <v>740:27:00</v>
      </c>
      <c r="L5" s="48">
        <f t="shared" si="4"/>
        <v>0.99522849462365603</v>
      </c>
      <c r="N5" s="55"/>
    </row>
    <row r="6" spans="1:14" ht="15.75" x14ac:dyDescent="0.25">
      <c r="A6" s="102" t="s">
        <v>5</v>
      </c>
      <c r="B6" s="105" t="s">
        <v>89</v>
      </c>
      <c r="C6" s="62">
        <v>4.5138888888888888E-2</v>
      </c>
      <c r="D6" s="39">
        <f t="shared" si="0"/>
        <v>1.4560931899641578E-3</v>
      </c>
      <c r="E6" s="103">
        <v>0</v>
      </c>
      <c r="F6" s="39">
        <f t="shared" si="1"/>
        <v>0</v>
      </c>
      <c r="G6" s="62">
        <v>8.6111111111111124E-2</v>
      </c>
      <c r="H6" s="39">
        <f t="shared" si="2"/>
        <v>2.7777777777777783E-3</v>
      </c>
      <c r="I6" s="47">
        <f t="shared" si="5"/>
        <v>0.13125000000000001</v>
      </c>
      <c r="J6" s="47">
        <v>31</v>
      </c>
      <c r="K6" s="47" t="str">
        <f t="shared" si="3"/>
        <v>740:51:00</v>
      </c>
      <c r="L6" s="48">
        <f t="shared" si="4"/>
        <v>0.99576612903225814</v>
      </c>
      <c r="N6" s="55"/>
    </row>
    <row r="7" spans="1:14" ht="15.75" x14ac:dyDescent="0.25">
      <c r="A7" s="102" t="s">
        <v>7</v>
      </c>
      <c r="B7" s="105" t="s">
        <v>90</v>
      </c>
      <c r="C7" s="62">
        <v>0</v>
      </c>
      <c r="D7" s="39">
        <f t="shared" si="0"/>
        <v>0</v>
      </c>
      <c r="E7" s="103">
        <v>0</v>
      </c>
      <c r="F7" s="39">
        <f t="shared" si="1"/>
        <v>0</v>
      </c>
      <c r="G7" s="103">
        <v>0</v>
      </c>
      <c r="H7" s="39">
        <f t="shared" si="2"/>
        <v>0</v>
      </c>
      <c r="I7" s="47">
        <f t="shared" si="5"/>
        <v>0</v>
      </c>
      <c r="J7" s="47">
        <v>31</v>
      </c>
      <c r="K7" s="47" t="str">
        <f t="shared" si="3"/>
        <v>744:00:00</v>
      </c>
      <c r="L7" s="48">
        <f t="shared" si="4"/>
        <v>1</v>
      </c>
      <c r="N7" s="55"/>
    </row>
    <row r="8" spans="1:14" ht="15.75" x14ac:dyDescent="0.25">
      <c r="A8" s="102" t="s">
        <v>9</v>
      </c>
      <c r="B8" s="105" t="s">
        <v>70</v>
      </c>
      <c r="C8" s="62">
        <v>0.1875</v>
      </c>
      <c r="D8" s="39">
        <f t="shared" si="0"/>
        <v>6.0483870967741934E-3</v>
      </c>
      <c r="E8" s="62">
        <v>0.2673611111111111</v>
      </c>
      <c r="F8" s="39">
        <f t="shared" si="1"/>
        <v>8.6245519713261647E-3</v>
      </c>
      <c r="G8" s="62">
        <v>9.3055555555555558E-2</v>
      </c>
      <c r="H8" s="39">
        <f t="shared" si="2"/>
        <v>3.0017921146953406E-3</v>
      </c>
      <c r="I8" s="47">
        <f t="shared" si="5"/>
        <v>0.54791666666666661</v>
      </c>
      <c r="J8" s="47">
        <v>31</v>
      </c>
      <c r="K8" s="47" t="str">
        <f t="shared" si="3"/>
        <v>730:51:00</v>
      </c>
      <c r="L8" s="48">
        <f t="shared" si="4"/>
        <v>0.98232526881720428</v>
      </c>
      <c r="N8" s="55"/>
    </row>
    <row r="9" spans="1:14" ht="15.75" x14ac:dyDescent="0.25">
      <c r="A9" s="102" t="s">
        <v>11</v>
      </c>
      <c r="B9" s="105" t="s">
        <v>71</v>
      </c>
      <c r="C9" s="62">
        <v>0</v>
      </c>
      <c r="D9" s="39">
        <f t="shared" si="0"/>
        <v>0</v>
      </c>
      <c r="E9" s="62">
        <v>0.3888888888888889</v>
      </c>
      <c r="F9" s="39">
        <f t="shared" si="1"/>
        <v>1.2544802867383513E-2</v>
      </c>
      <c r="G9" s="62">
        <v>0.2097222222222222</v>
      </c>
      <c r="H9" s="39">
        <f t="shared" si="2"/>
        <v>6.7652329749103932E-3</v>
      </c>
      <c r="I9" s="47">
        <f t="shared" si="5"/>
        <v>0.59861111111111109</v>
      </c>
      <c r="J9" s="47">
        <v>31</v>
      </c>
      <c r="K9" s="47" t="str">
        <f t="shared" si="3"/>
        <v>729:38:00</v>
      </c>
      <c r="L9" s="48">
        <f t="shared" si="4"/>
        <v>0.98068996415770604</v>
      </c>
      <c r="N9" s="55"/>
    </row>
    <row r="10" spans="1:14" ht="15.75" x14ac:dyDescent="0.25">
      <c r="A10" s="102" t="s">
        <v>13</v>
      </c>
      <c r="B10" s="105" t="s">
        <v>72</v>
      </c>
      <c r="C10" s="38">
        <v>0</v>
      </c>
      <c r="D10" s="39">
        <f t="shared" si="0"/>
        <v>0</v>
      </c>
      <c r="E10" s="103">
        <v>0</v>
      </c>
      <c r="F10" s="39">
        <f t="shared" si="1"/>
        <v>0</v>
      </c>
      <c r="G10" s="103">
        <v>0</v>
      </c>
      <c r="H10" s="39">
        <f t="shared" si="2"/>
        <v>0</v>
      </c>
      <c r="I10" s="47">
        <f t="shared" si="5"/>
        <v>0</v>
      </c>
      <c r="J10" s="47">
        <v>31</v>
      </c>
      <c r="K10" s="47" t="str">
        <f t="shared" si="3"/>
        <v>744:00:00</v>
      </c>
      <c r="L10" s="48">
        <f t="shared" si="4"/>
        <v>1</v>
      </c>
      <c r="N10" s="55"/>
    </row>
    <row r="11" spans="1:14" ht="15.75" x14ac:dyDescent="0.25">
      <c r="A11" s="102" t="s">
        <v>15</v>
      </c>
      <c r="B11" s="105" t="s">
        <v>91</v>
      </c>
      <c r="C11" s="62">
        <v>0</v>
      </c>
      <c r="D11" s="39">
        <f t="shared" si="0"/>
        <v>0</v>
      </c>
      <c r="E11" s="62">
        <v>0.47777777777777775</v>
      </c>
      <c r="F11" s="39">
        <f t="shared" si="1"/>
        <v>1.5412186379928314E-2</v>
      </c>
      <c r="G11" s="62">
        <v>2.7777777777777776E-2</v>
      </c>
      <c r="H11" s="39">
        <f t="shared" si="2"/>
        <v>8.960573476702509E-4</v>
      </c>
      <c r="I11" s="47">
        <f t="shared" si="5"/>
        <v>0.50555555555555554</v>
      </c>
      <c r="J11" s="47">
        <v>31</v>
      </c>
      <c r="K11" s="47" t="str">
        <f t="shared" si="3"/>
        <v>731:52:00</v>
      </c>
      <c r="L11" s="48">
        <f t="shared" si="4"/>
        <v>0.98369175627240135</v>
      </c>
      <c r="N11" s="55"/>
    </row>
    <row r="12" spans="1:14" ht="15.75" x14ac:dyDescent="0.25">
      <c r="A12" s="102" t="s">
        <v>17</v>
      </c>
      <c r="B12" s="105" t="s">
        <v>92</v>
      </c>
      <c r="C12" s="38">
        <v>0</v>
      </c>
      <c r="D12" s="39">
        <f t="shared" si="0"/>
        <v>0</v>
      </c>
      <c r="E12" s="62">
        <v>0.20833333333333334</v>
      </c>
      <c r="F12" s="39">
        <f t="shared" si="1"/>
        <v>6.7204301075268818E-3</v>
      </c>
      <c r="G12" s="103">
        <v>0</v>
      </c>
      <c r="H12" s="39">
        <f t="shared" si="2"/>
        <v>0</v>
      </c>
      <c r="I12" s="47">
        <f t="shared" si="5"/>
        <v>0.20833333333333334</v>
      </c>
      <c r="J12" s="47">
        <v>31</v>
      </c>
      <c r="K12" s="47" t="str">
        <f t="shared" si="3"/>
        <v>739:00:00</v>
      </c>
      <c r="L12" s="48">
        <f t="shared" si="4"/>
        <v>0.99327956989247312</v>
      </c>
      <c r="N12" s="55"/>
    </row>
    <row r="13" spans="1:14" ht="15.75" x14ac:dyDescent="0.25">
      <c r="A13" s="102" t="s">
        <v>49</v>
      </c>
      <c r="B13" s="105" t="s">
        <v>73</v>
      </c>
      <c r="C13" s="62">
        <v>4.1666666666666664E-2</v>
      </c>
      <c r="D13" s="39">
        <f t="shared" si="0"/>
        <v>1.3440860215053762E-3</v>
      </c>
      <c r="E13" s="103">
        <v>0</v>
      </c>
      <c r="F13" s="39">
        <f t="shared" si="1"/>
        <v>0</v>
      </c>
      <c r="G13" s="62">
        <v>0.71111111111111114</v>
      </c>
      <c r="H13" s="39">
        <f t="shared" si="2"/>
        <v>2.2939068100358423E-2</v>
      </c>
      <c r="I13" s="47">
        <f t="shared" si="5"/>
        <v>0.75277777777777777</v>
      </c>
      <c r="J13" s="47">
        <v>31</v>
      </c>
      <c r="K13" s="47" t="str">
        <f t="shared" si="3"/>
        <v>725:56:00</v>
      </c>
      <c r="L13" s="48">
        <f t="shared" si="4"/>
        <v>0.97571684587813612</v>
      </c>
      <c r="N13" s="55"/>
    </row>
    <row r="14" spans="1:14" ht="15.75" x14ac:dyDescent="0.25">
      <c r="A14" s="102" t="s">
        <v>50</v>
      </c>
      <c r="B14" s="105" t="s">
        <v>74</v>
      </c>
      <c r="C14" s="38">
        <v>0.56111111111111112</v>
      </c>
      <c r="D14" s="39">
        <f t="shared" si="0"/>
        <v>1.810035842293907E-2</v>
      </c>
      <c r="E14" s="62">
        <v>0.1388888888888889</v>
      </c>
      <c r="F14" s="39">
        <f t="shared" si="1"/>
        <v>4.4802867383512543E-3</v>
      </c>
      <c r="G14" s="62">
        <v>2.6388888888888885E-2</v>
      </c>
      <c r="H14" s="39">
        <f t="shared" si="2"/>
        <v>8.5125448028673819E-4</v>
      </c>
      <c r="I14" s="47">
        <f t="shared" si="5"/>
        <v>0.72638888888888886</v>
      </c>
      <c r="J14" s="47">
        <v>31</v>
      </c>
      <c r="K14" s="47" t="str">
        <f t="shared" si="3"/>
        <v>726:34:00</v>
      </c>
      <c r="L14" s="48">
        <f t="shared" si="4"/>
        <v>0.97656810035842301</v>
      </c>
      <c r="N14" s="55"/>
    </row>
    <row r="15" spans="1:14" ht="15.75" x14ac:dyDescent="0.25">
      <c r="A15" s="102" t="s">
        <v>21</v>
      </c>
      <c r="B15" s="105" t="s">
        <v>75</v>
      </c>
      <c r="C15" s="62">
        <v>6.9444444444444434E-2</v>
      </c>
      <c r="D15" s="39">
        <f t="shared" si="0"/>
        <v>2.2401433691756267E-3</v>
      </c>
      <c r="E15" s="103">
        <v>0</v>
      </c>
      <c r="F15" s="39">
        <f t="shared" si="1"/>
        <v>0</v>
      </c>
      <c r="G15" s="103">
        <v>0</v>
      </c>
      <c r="H15" s="39">
        <f t="shared" si="2"/>
        <v>0</v>
      </c>
      <c r="I15" s="47">
        <f t="shared" si="5"/>
        <v>6.9444444444444434E-2</v>
      </c>
      <c r="J15" s="47">
        <v>31</v>
      </c>
      <c r="K15" s="47" t="str">
        <f t="shared" si="3"/>
        <v>742:20:00</v>
      </c>
      <c r="L15" s="48">
        <f t="shared" si="4"/>
        <v>0.99775985663082445</v>
      </c>
      <c r="N15" s="55"/>
    </row>
    <row r="16" spans="1:14" ht="15.75" x14ac:dyDescent="0.25">
      <c r="A16" s="102" t="s">
        <v>23</v>
      </c>
      <c r="B16" s="105" t="s">
        <v>76</v>
      </c>
      <c r="C16" s="62">
        <v>6.9659722222222227</v>
      </c>
      <c r="D16" s="39">
        <f t="shared" si="0"/>
        <v>0.22470878136200717</v>
      </c>
      <c r="E16" s="62">
        <v>0.4375</v>
      </c>
      <c r="F16" s="39">
        <f t="shared" si="1"/>
        <v>1.4112903225806451E-2</v>
      </c>
      <c r="G16" s="62">
        <v>8.1250000000000003E-2</v>
      </c>
      <c r="H16" s="39">
        <f t="shared" si="2"/>
        <v>2.6209677419354841E-3</v>
      </c>
      <c r="I16" s="47">
        <f t="shared" si="5"/>
        <v>7.4847222222222225</v>
      </c>
      <c r="J16" s="47">
        <v>31</v>
      </c>
      <c r="K16" s="47" t="str">
        <f t="shared" si="3"/>
        <v>564:22:00</v>
      </c>
      <c r="L16" s="48">
        <f t="shared" si="4"/>
        <v>0.75855734767025096</v>
      </c>
      <c r="N16" s="55"/>
    </row>
    <row r="17" spans="1:14" ht="15.75" x14ac:dyDescent="0.25">
      <c r="A17" s="102" t="s">
        <v>25</v>
      </c>
      <c r="B17" s="105" t="s">
        <v>77</v>
      </c>
      <c r="C17" s="62">
        <v>5.9722222222222225E-2</v>
      </c>
      <c r="D17" s="39">
        <f t="shared" si="0"/>
        <v>1.9265232974910395E-3</v>
      </c>
      <c r="E17" s="62">
        <v>0.37152777777777773</v>
      </c>
      <c r="F17" s="39">
        <f t="shared" si="1"/>
        <v>1.1984767025089604E-2</v>
      </c>
      <c r="G17" s="62">
        <v>0.14583333333333334</v>
      </c>
      <c r="H17" s="39">
        <f t="shared" si="2"/>
        <v>4.7043010752688174E-3</v>
      </c>
      <c r="I17" s="47">
        <f t="shared" si="5"/>
        <v>0.57708333333333328</v>
      </c>
      <c r="J17" s="47">
        <v>31</v>
      </c>
      <c r="K17" s="47" t="str">
        <f t="shared" si="3"/>
        <v>730:09:00</v>
      </c>
      <c r="L17" s="48">
        <f t="shared" si="4"/>
        <v>0.98138440860215048</v>
      </c>
      <c r="N17" s="55"/>
    </row>
    <row r="18" spans="1:14" ht="15.75" x14ac:dyDescent="0.25">
      <c r="A18" s="102" t="s">
        <v>27</v>
      </c>
      <c r="B18" s="105" t="s">
        <v>78</v>
      </c>
      <c r="C18" s="38">
        <v>0</v>
      </c>
      <c r="D18" s="39">
        <f t="shared" si="0"/>
        <v>0</v>
      </c>
      <c r="E18" s="103">
        <v>0</v>
      </c>
      <c r="F18" s="39">
        <f t="shared" si="1"/>
        <v>0</v>
      </c>
      <c r="G18" s="103">
        <v>0</v>
      </c>
      <c r="H18" s="39">
        <f t="shared" si="2"/>
        <v>0</v>
      </c>
      <c r="I18" s="47">
        <f t="shared" si="5"/>
        <v>0</v>
      </c>
      <c r="J18" s="47">
        <v>31</v>
      </c>
      <c r="K18" s="47" t="str">
        <f t="shared" si="3"/>
        <v>744:00:00</v>
      </c>
      <c r="L18" s="48">
        <f t="shared" si="4"/>
        <v>1</v>
      </c>
      <c r="N18" s="55"/>
    </row>
    <row r="19" spans="1:14" ht="15.75" x14ac:dyDescent="0.25">
      <c r="A19" s="102" t="s">
        <v>30</v>
      </c>
      <c r="B19" s="105" t="s">
        <v>93</v>
      </c>
      <c r="C19" s="62">
        <v>0.2590277777777778</v>
      </c>
      <c r="D19" s="39">
        <f t="shared" si="0"/>
        <v>8.3557347670250911E-3</v>
      </c>
      <c r="E19" s="103">
        <v>0</v>
      </c>
      <c r="F19" s="39">
        <f t="shared" si="1"/>
        <v>0</v>
      </c>
      <c r="G19" s="62">
        <v>0.48263888888888884</v>
      </c>
      <c r="H19" s="39">
        <f t="shared" si="2"/>
        <v>1.5568996415770607E-2</v>
      </c>
      <c r="I19" s="47">
        <f t="shared" si="5"/>
        <v>0.7416666666666667</v>
      </c>
      <c r="J19" s="47">
        <v>31</v>
      </c>
      <c r="K19" s="47" t="str">
        <f t="shared" si="3"/>
        <v>726:12:00</v>
      </c>
      <c r="L19" s="48">
        <f t="shared" si="4"/>
        <v>0.97607526881720441</v>
      </c>
      <c r="N19" s="55"/>
    </row>
    <row r="20" spans="1:14" ht="15.75" x14ac:dyDescent="0.25">
      <c r="A20" s="102" t="s">
        <v>32</v>
      </c>
      <c r="B20" s="105" t="s">
        <v>79</v>
      </c>
      <c r="C20" s="62">
        <v>4.1666666666666664E-2</v>
      </c>
      <c r="D20" s="39">
        <f t="shared" si="0"/>
        <v>1.3440860215053762E-3</v>
      </c>
      <c r="E20" s="62">
        <v>4.3055555555555562E-2</v>
      </c>
      <c r="F20" s="39">
        <f t="shared" si="1"/>
        <v>1.3888888888888892E-3</v>
      </c>
      <c r="G20" s="103">
        <v>0</v>
      </c>
      <c r="H20" s="39">
        <f t="shared" si="2"/>
        <v>0</v>
      </c>
      <c r="I20" s="47">
        <f t="shared" si="5"/>
        <v>8.4722222222222227E-2</v>
      </c>
      <c r="J20" s="47">
        <v>31</v>
      </c>
      <c r="K20" s="47" t="str">
        <f t="shared" si="3"/>
        <v>741:58:00</v>
      </c>
      <c r="L20" s="48">
        <f t="shared" si="4"/>
        <v>0.99726702508960574</v>
      </c>
      <c r="N20" s="55"/>
    </row>
    <row r="21" spans="1:14" ht="15.75" x14ac:dyDescent="0.25">
      <c r="A21" s="102" t="s">
        <v>34</v>
      </c>
      <c r="B21" s="105" t="s">
        <v>80</v>
      </c>
      <c r="C21" s="62">
        <v>0</v>
      </c>
      <c r="D21" s="39">
        <f t="shared" si="0"/>
        <v>0</v>
      </c>
      <c r="E21" s="62">
        <v>0.2215277777777778</v>
      </c>
      <c r="F21" s="39">
        <f t="shared" si="1"/>
        <v>7.1460573476702519E-3</v>
      </c>
      <c r="G21" s="62">
        <v>0.23958333333333334</v>
      </c>
      <c r="H21" s="39">
        <f t="shared" si="2"/>
        <v>7.7284946236559141E-3</v>
      </c>
      <c r="I21" s="47">
        <f t="shared" si="5"/>
        <v>0.46111111111111114</v>
      </c>
      <c r="J21" s="47">
        <v>31</v>
      </c>
      <c r="K21" s="47" t="str">
        <f t="shared" si="3"/>
        <v>732:56:00</v>
      </c>
      <c r="L21" s="48">
        <f t="shared" si="4"/>
        <v>0.98512544802867386</v>
      </c>
      <c r="N21" s="55"/>
    </row>
    <row r="22" spans="1:14" ht="15.75" x14ac:dyDescent="0.25">
      <c r="A22" s="102" t="s">
        <v>36</v>
      </c>
      <c r="B22" s="105" t="s">
        <v>81</v>
      </c>
      <c r="C22" s="38">
        <v>0</v>
      </c>
      <c r="D22" s="39">
        <f t="shared" si="0"/>
        <v>0</v>
      </c>
      <c r="E22" s="103">
        <v>0</v>
      </c>
      <c r="F22" s="39">
        <f t="shared" si="1"/>
        <v>0</v>
      </c>
      <c r="G22" s="103">
        <v>0</v>
      </c>
      <c r="H22" s="39">
        <f t="shared" si="2"/>
        <v>0</v>
      </c>
      <c r="I22" s="47">
        <f t="shared" si="5"/>
        <v>0</v>
      </c>
      <c r="J22" s="47">
        <v>31</v>
      </c>
      <c r="K22" s="47" t="str">
        <f t="shared" si="3"/>
        <v>744:00:00</v>
      </c>
      <c r="L22" s="48">
        <f t="shared" si="4"/>
        <v>1</v>
      </c>
      <c r="N22" s="55"/>
    </row>
    <row r="23" spans="1:14" ht="15.75" x14ac:dyDescent="0.25">
      <c r="A23" s="102" t="s">
        <v>38</v>
      </c>
      <c r="B23" s="105" t="s">
        <v>82</v>
      </c>
      <c r="C23" s="38">
        <v>0</v>
      </c>
      <c r="D23" s="39">
        <f t="shared" si="0"/>
        <v>0</v>
      </c>
      <c r="E23" s="103">
        <v>0</v>
      </c>
      <c r="F23" s="39">
        <f t="shared" si="1"/>
        <v>0</v>
      </c>
      <c r="G23" s="103">
        <v>0</v>
      </c>
      <c r="H23" s="39">
        <f t="shared" si="2"/>
        <v>0</v>
      </c>
      <c r="I23" s="47">
        <v>0</v>
      </c>
      <c r="J23" s="47">
        <v>31</v>
      </c>
      <c r="K23" s="47" t="str">
        <f t="shared" si="3"/>
        <v>744:00:00</v>
      </c>
      <c r="L23" s="48">
        <f t="shared" si="4"/>
        <v>1</v>
      </c>
      <c r="N23" s="55"/>
    </row>
    <row r="24" spans="1:14" ht="15.75" x14ac:dyDescent="0.25">
      <c r="A24" s="102" t="s">
        <v>40</v>
      </c>
      <c r="B24" s="105" t="s">
        <v>83</v>
      </c>
      <c r="C24" s="38">
        <v>0</v>
      </c>
      <c r="D24" s="39">
        <f t="shared" si="0"/>
        <v>0</v>
      </c>
      <c r="E24" s="103">
        <v>0</v>
      </c>
      <c r="F24" s="39">
        <f t="shared" si="1"/>
        <v>0</v>
      </c>
      <c r="G24" s="103">
        <v>0</v>
      </c>
      <c r="H24" s="39">
        <f t="shared" si="2"/>
        <v>0</v>
      </c>
      <c r="I24" s="47">
        <f t="shared" si="5"/>
        <v>0</v>
      </c>
      <c r="J24" s="47">
        <v>31</v>
      </c>
      <c r="K24" s="47" t="str">
        <f t="shared" si="3"/>
        <v>744:00:00</v>
      </c>
      <c r="L24" s="48">
        <f t="shared" si="4"/>
        <v>1</v>
      </c>
      <c r="N24" s="55"/>
    </row>
    <row r="25" spans="1:14" ht="15.75" x14ac:dyDescent="0.25">
      <c r="A25" s="102" t="s">
        <v>42</v>
      </c>
      <c r="B25" s="104"/>
      <c r="C25" s="106">
        <f>SUM(C3:C24)</f>
        <v>16.690266203703708</v>
      </c>
      <c r="D25" s="56">
        <f t="shared" si="0"/>
        <v>2.4472531090474644E-2</v>
      </c>
      <c r="E25" s="107">
        <f>SUM(E3:E24)</f>
        <v>2.5680555555555555</v>
      </c>
      <c r="F25" s="56">
        <f t="shared" si="1"/>
        <v>3.7654773541870314E-3</v>
      </c>
      <c r="G25" s="107">
        <f>SUM(G3:G24)</f>
        <v>3.1854166666666668</v>
      </c>
      <c r="H25" s="56">
        <f t="shared" si="2"/>
        <v>4.6706989247311832E-3</v>
      </c>
      <c r="I25" s="47">
        <f t="shared" si="5"/>
        <v>22.443738425925929</v>
      </c>
      <c r="J25" s="47">
        <f>SUM(J3:J24)</f>
        <v>682</v>
      </c>
      <c r="K25" s="47">
        <f xml:space="preserve"> SUM(J25-I25)</f>
        <v>659.55626157407403</v>
      </c>
      <c r="L25" s="49">
        <f t="shared" si="4"/>
        <v>0.96709129263060711</v>
      </c>
      <c r="N25" s="55"/>
    </row>
    <row r="26" spans="1:14" x14ac:dyDescent="0.2">
      <c r="J26" s="2"/>
    </row>
    <row r="31" spans="1:14" ht="13.5" thickBot="1" x14ac:dyDescent="0.25">
      <c r="C31" s="58" t="s">
        <v>85</v>
      </c>
    </row>
    <row r="32" spans="1:14" x14ac:dyDescent="0.2">
      <c r="E32" s="196" t="s">
        <v>86</v>
      </c>
      <c r="G32" s="198" t="s">
        <v>87</v>
      </c>
    </row>
    <row r="33" spans="1:8" ht="13.5" thickBot="1" x14ac:dyDescent="0.25">
      <c r="E33" s="197"/>
      <c r="G33" s="199"/>
    </row>
    <row r="34" spans="1:8" ht="13.5" thickBot="1" x14ac:dyDescent="0.25">
      <c r="C34" s="170" t="s">
        <v>84</v>
      </c>
      <c r="D34" s="171"/>
      <c r="E34" s="197"/>
      <c r="G34" s="199"/>
    </row>
    <row r="35" spans="1:8" ht="13.5" thickBot="1" x14ac:dyDescent="0.25">
      <c r="C35" s="43" t="s">
        <v>46</v>
      </c>
      <c r="D35" s="44" t="s">
        <v>47</v>
      </c>
      <c r="E35" s="197"/>
      <c r="G35" s="199"/>
    </row>
    <row r="36" spans="1:8" ht="16.5" thickBot="1" x14ac:dyDescent="0.3">
      <c r="A36" s="59" t="s">
        <v>27</v>
      </c>
      <c r="B36" s="9" t="s">
        <v>94</v>
      </c>
      <c r="C36" s="163">
        <v>2.5256944444444445</v>
      </c>
      <c r="D36" s="164">
        <f>SUM(C36/F36)</f>
        <v>8.1474014336917561E-2</v>
      </c>
      <c r="E36" s="165">
        <f>SUM(C36)</f>
        <v>2.5256944444444445</v>
      </c>
      <c r="F36" s="71">
        <v>31</v>
      </c>
      <c r="G36" s="165" t="str">
        <f xml:space="preserve"> TEXT(F36-E36, "[H]:MM:SS")</f>
        <v>683:23:00</v>
      </c>
      <c r="H36" s="72">
        <f>SUM(G36/F36)</f>
        <v>0.91852598566308241</v>
      </c>
    </row>
  </sheetData>
  <mergeCells count="8">
    <mergeCell ref="E32:E35"/>
    <mergeCell ref="G32:G35"/>
    <mergeCell ref="C34:D34"/>
    <mergeCell ref="A1:B2"/>
    <mergeCell ref="I1:I2"/>
    <mergeCell ref="C1:D1"/>
    <mergeCell ref="E1:F1"/>
    <mergeCell ref="G1:H1"/>
  </mergeCells>
  <phoneticPr fontId="0" type="noConversion"/>
  <pageMargins left="0.75" right="0.75" top="1" bottom="1" header="0.5" footer="0.5"/>
  <pageSetup paperSize="9" scale="7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3" sqref="C3:H24"/>
    </sheetView>
  </sheetViews>
  <sheetFormatPr defaultRowHeight="12.75" x14ac:dyDescent="0.2"/>
  <cols>
    <col min="1" max="1" width="20.7109375" customWidth="1"/>
    <col min="2" max="2" width="8.7109375" customWidth="1"/>
    <col min="3" max="3" width="11.7109375" customWidth="1"/>
    <col min="4" max="4" width="11.140625" customWidth="1"/>
    <col min="5" max="5" width="12" customWidth="1"/>
    <col min="6" max="6" width="13" customWidth="1"/>
    <col min="7" max="7" width="13.140625" customWidth="1"/>
    <col min="8" max="8" width="13.28515625" customWidth="1"/>
    <col min="9" max="9" width="16.28515625" customWidth="1"/>
    <col min="10" max="10" width="15.28515625" customWidth="1"/>
    <col min="11" max="11" width="15.140625" customWidth="1"/>
    <col min="12" max="12" width="14" customWidth="1"/>
    <col min="13" max="13" width="13.7109375" customWidth="1"/>
  </cols>
  <sheetData>
    <row r="1" spans="1:12" ht="50.1" customHeight="1" thickBot="1" x14ac:dyDescent="0.3">
      <c r="A1" s="174">
        <v>42614</v>
      </c>
      <c r="B1" s="175"/>
      <c r="C1" s="170" t="s">
        <v>45</v>
      </c>
      <c r="D1" s="178"/>
      <c r="E1" s="170" t="s">
        <v>44</v>
      </c>
      <c r="F1" s="178"/>
      <c r="G1" s="170" t="s">
        <v>43</v>
      </c>
      <c r="H1" s="178"/>
      <c r="I1" s="172" t="s">
        <v>66</v>
      </c>
      <c r="J1" s="17"/>
      <c r="K1" s="21" t="s">
        <v>52</v>
      </c>
      <c r="L1" s="15"/>
    </row>
    <row r="2" spans="1:12" ht="16.5" customHeight="1" thickBot="1" x14ac:dyDescent="0.25">
      <c r="A2" s="176"/>
      <c r="B2" s="177"/>
      <c r="C2" s="43" t="s">
        <v>46</v>
      </c>
      <c r="D2" s="43" t="s">
        <v>47</v>
      </c>
      <c r="E2" s="43" t="s">
        <v>46</v>
      </c>
      <c r="F2" s="43" t="s">
        <v>47</v>
      </c>
      <c r="G2" s="43" t="s">
        <v>46</v>
      </c>
      <c r="H2" s="44" t="s">
        <v>47</v>
      </c>
      <c r="I2" s="201"/>
      <c r="J2" s="20"/>
      <c r="K2" s="45"/>
      <c r="L2" s="46"/>
    </row>
    <row r="3" spans="1:12" ht="16.5" thickBot="1" x14ac:dyDescent="0.3">
      <c r="A3" s="9" t="s">
        <v>0</v>
      </c>
      <c r="B3" s="12" t="s">
        <v>68</v>
      </c>
      <c r="C3" s="145">
        <v>0</v>
      </c>
      <c r="D3" s="39">
        <f t="shared" ref="D3:D25" si="0">SUM(C3/J3)</f>
        <v>0</v>
      </c>
      <c r="E3" s="145">
        <v>0</v>
      </c>
      <c r="F3" s="39">
        <f t="shared" ref="F3:F11" si="1">SUM(E3/J3)</f>
        <v>0</v>
      </c>
      <c r="G3" s="145">
        <v>0</v>
      </c>
      <c r="H3" s="39">
        <f t="shared" ref="H3:H25" si="2">SUM(G3/J3)</f>
        <v>0</v>
      </c>
      <c r="I3" s="47">
        <f>SUM(C3+E3+G3)</f>
        <v>0</v>
      </c>
      <c r="J3" s="47">
        <v>30</v>
      </c>
      <c r="K3" s="47" t="str">
        <f t="shared" ref="K3:K24" si="3" xml:space="preserve"> TEXT(J3-I3, "[H]:MM:SS")</f>
        <v>720:00:00</v>
      </c>
      <c r="L3" s="48">
        <f t="shared" ref="L3:L25" si="4">SUM(K3/J3)</f>
        <v>1</v>
      </c>
    </row>
    <row r="4" spans="1:12" ht="16.5" thickBot="1" x14ac:dyDescent="0.3">
      <c r="A4" s="9" t="s">
        <v>2</v>
      </c>
      <c r="B4" s="12" t="s">
        <v>88</v>
      </c>
      <c r="C4" s="62">
        <v>0</v>
      </c>
      <c r="D4" s="39">
        <f t="shared" si="0"/>
        <v>0</v>
      </c>
      <c r="E4" s="68">
        <v>0</v>
      </c>
      <c r="F4" s="39">
        <f t="shared" si="1"/>
        <v>0</v>
      </c>
      <c r="G4" s="145">
        <v>0</v>
      </c>
      <c r="H4" s="39">
        <f t="shared" si="2"/>
        <v>0</v>
      </c>
      <c r="I4" s="47">
        <f t="shared" ref="I4:I25" si="5">SUM(C4+E4+G4)</f>
        <v>0</v>
      </c>
      <c r="J4" s="47">
        <v>30</v>
      </c>
      <c r="K4" s="47" t="str">
        <f t="shared" si="3"/>
        <v>720:00:00</v>
      </c>
      <c r="L4" s="48">
        <f t="shared" si="4"/>
        <v>1</v>
      </c>
    </row>
    <row r="5" spans="1:12" ht="16.5" thickBot="1" x14ac:dyDescent="0.3">
      <c r="A5" s="9" t="s">
        <v>48</v>
      </c>
      <c r="B5" s="12" t="s">
        <v>69</v>
      </c>
      <c r="C5" s="62">
        <v>0</v>
      </c>
      <c r="D5" s="39">
        <f t="shared" si="0"/>
        <v>0</v>
      </c>
      <c r="E5" s="68">
        <v>0</v>
      </c>
      <c r="F5" s="39">
        <f t="shared" si="1"/>
        <v>0</v>
      </c>
      <c r="G5" s="68">
        <v>0</v>
      </c>
      <c r="H5" s="39">
        <f t="shared" si="2"/>
        <v>0</v>
      </c>
      <c r="I5" s="47">
        <f t="shared" si="5"/>
        <v>0</v>
      </c>
      <c r="J5" s="47">
        <v>30</v>
      </c>
      <c r="K5" s="47" t="str">
        <f t="shared" si="3"/>
        <v>720:00:00</v>
      </c>
      <c r="L5" s="48">
        <f t="shared" si="4"/>
        <v>1</v>
      </c>
    </row>
    <row r="6" spans="1:12" ht="16.5" thickBot="1" x14ac:dyDescent="0.3">
      <c r="A6" s="9" t="s">
        <v>5</v>
      </c>
      <c r="B6" s="12" t="s">
        <v>89</v>
      </c>
      <c r="C6" s="145">
        <v>0</v>
      </c>
      <c r="D6" s="39">
        <f t="shared" si="0"/>
        <v>0</v>
      </c>
      <c r="E6" s="68">
        <v>0</v>
      </c>
      <c r="F6" s="39">
        <f t="shared" si="1"/>
        <v>0</v>
      </c>
      <c r="G6" s="145">
        <v>0</v>
      </c>
      <c r="H6" s="39">
        <f t="shared" si="2"/>
        <v>0</v>
      </c>
      <c r="I6" s="47">
        <f t="shared" si="5"/>
        <v>0</v>
      </c>
      <c r="J6" s="47">
        <v>30</v>
      </c>
      <c r="K6" s="47" t="str">
        <f t="shared" si="3"/>
        <v>720:00:00</v>
      </c>
      <c r="L6" s="48">
        <f t="shared" si="4"/>
        <v>1</v>
      </c>
    </row>
    <row r="7" spans="1:12" ht="16.5" thickBot="1" x14ac:dyDescent="0.3">
      <c r="A7" s="9" t="s">
        <v>7</v>
      </c>
      <c r="B7" s="12" t="s">
        <v>90</v>
      </c>
      <c r="C7" s="68">
        <v>0</v>
      </c>
      <c r="D7" s="39">
        <f t="shared" si="0"/>
        <v>0</v>
      </c>
      <c r="E7" s="62">
        <v>0</v>
      </c>
      <c r="F7" s="39">
        <f t="shared" si="1"/>
        <v>0</v>
      </c>
      <c r="G7" s="62">
        <v>0</v>
      </c>
      <c r="H7" s="39">
        <f t="shared" si="2"/>
        <v>0</v>
      </c>
      <c r="I7" s="47">
        <f t="shared" si="5"/>
        <v>0</v>
      </c>
      <c r="J7" s="47">
        <v>30</v>
      </c>
      <c r="K7" s="47" t="str">
        <f t="shared" si="3"/>
        <v>720:00:00</v>
      </c>
      <c r="L7" s="48">
        <f t="shared" si="4"/>
        <v>1</v>
      </c>
    </row>
    <row r="8" spans="1:12" ht="16.5" thickBot="1" x14ac:dyDescent="0.3">
      <c r="A8" s="9" t="s">
        <v>9</v>
      </c>
      <c r="B8" s="12" t="s">
        <v>70</v>
      </c>
      <c r="C8" s="145">
        <v>0</v>
      </c>
      <c r="D8" s="39">
        <f t="shared" si="0"/>
        <v>0</v>
      </c>
      <c r="E8" s="145">
        <v>0</v>
      </c>
      <c r="F8" s="39">
        <f t="shared" si="1"/>
        <v>0</v>
      </c>
      <c r="G8" s="68">
        <v>0</v>
      </c>
      <c r="H8" s="39">
        <f t="shared" si="2"/>
        <v>0</v>
      </c>
      <c r="I8" s="47">
        <f t="shared" si="5"/>
        <v>0</v>
      </c>
      <c r="J8" s="47">
        <v>30</v>
      </c>
      <c r="K8" s="47" t="str">
        <f t="shared" si="3"/>
        <v>720:00:00</v>
      </c>
      <c r="L8" s="48">
        <f t="shared" si="4"/>
        <v>1</v>
      </c>
    </row>
    <row r="9" spans="1:12" ht="16.5" thickBot="1" x14ac:dyDescent="0.3">
      <c r="A9" s="9" t="s">
        <v>11</v>
      </c>
      <c r="B9" s="12" t="s">
        <v>71</v>
      </c>
      <c r="C9" s="145">
        <v>0</v>
      </c>
      <c r="D9" s="39">
        <f t="shared" si="0"/>
        <v>0</v>
      </c>
      <c r="E9" s="145">
        <v>0</v>
      </c>
      <c r="F9" s="39">
        <f t="shared" si="1"/>
        <v>0</v>
      </c>
      <c r="G9" s="62">
        <v>0</v>
      </c>
      <c r="H9" s="39">
        <f t="shared" si="2"/>
        <v>0</v>
      </c>
      <c r="I9" s="47">
        <f t="shared" si="5"/>
        <v>0</v>
      </c>
      <c r="J9" s="47">
        <v>30</v>
      </c>
      <c r="K9" s="47" t="str">
        <f t="shared" si="3"/>
        <v>720:00:00</v>
      </c>
      <c r="L9" s="48">
        <f t="shared" si="4"/>
        <v>1</v>
      </c>
    </row>
    <row r="10" spans="1:12" ht="16.5" thickBot="1" x14ac:dyDescent="0.3">
      <c r="A10" s="9" t="s">
        <v>13</v>
      </c>
      <c r="B10" s="12" t="s">
        <v>72</v>
      </c>
      <c r="C10" s="68">
        <v>0</v>
      </c>
      <c r="D10" s="39">
        <f t="shared" si="0"/>
        <v>0</v>
      </c>
      <c r="E10" s="68">
        <v>0</v>
      </c>
      <c r="F10" s="39">
        <f t="shared" si="1"/>
        <v>0</v>
      </c>
      <c r="G10" s="68">
        <v>0</v>
      </c>
      <c r="H10" s="39">
        <f t="shared" si="2"/>
        <v>0</v>
      </c>
      <c r="I10" s="47">
        <f t="shared" si="5"/>
        <v>0</v>
      </c>
      <c r="J10" s="47">
        <v>30</v>
      </c>
      <c r="K10" s="47" t="str">
        <f t="shared" si="3"/>
        <v>720:00:00</v>
      </c>
      <c r="L10" s="48">
        <f t="shared" si="4"/>
        <v>1</v>
      </c>
    </row>
    <row r="11" spans="1:12" ht="16.5" thickBot="1" x14ac:dyDescent="0.3">
      <c r="A11" s="9" t="s">
        <v>15</v>
      </c>
      <c r="B11" s="12" t="s">
        <v>91</v>
      </c>
      <c r="C11" s="68">
        <v>0</v>
      </c>
      <c r="D11" s="39">
        <f t="shared" si="0"/>
        <v>0</v>
      </c>
      <c r="E11" s="145">
        <v>0</v>
      </c>
      <c r="F11" s="39">
        <f t="shared" si="1"/>
        <v>0</v>
      </c>
      <c r="G11" s="68">
        <v>0</v>
      </c>
      <c r="H11" s="39">
        <f t="shared" si="2"/>
        <v>0</v>
      </c>
      <c r="I11" s="47">
        <f t="shared" si="5"/>
        <v>0</v>
      </c>
      <c r="J11" s="47">
        <v>30</v>
      </c>
      <c r="K11" s="47" t="str">
        <f t="shared" si="3"/>
        <v>720:00:00</v>
      </c>
      <c r="L11" s="48">
        <f t="shared" si="4"/>
        <v>1</v>
      </c>
    </row>
    <row r="12" spans="1:12" ht="16.5" thickBot="1" x14ac:dyDescent="0.3">
      <c r="A12" s="9" t="s">
        <v>17</v>
      </c>
      <c r="B12" s="12" t="s">
        <v>92</v>
      </c>
      <c r="C12" s="68">
        <v>0</v>
      </c>
      <c r="D12" s="39">
        <f t="shared" si="0"/>
        <v>0</v>
      </c>
      <c r="E12" s="68">
        <v>0</v>
      </c>
      <c r="F12" s="39">
        <v>0</v>
      </c>
      <c r="G12" s="68">
        <v>0</v>
      </c>
      <c r="H12" s="39">
        <f t="shared" si="2"/>
        <v>0</v>
      </c>
      <c r="I12" s="47">
        <f t="shared" si="5"/>
        <v>0</v>
      </c>
      <c r="J12" s="47">
        <v>30</v>
      </c>
      <c r="K12" s="47" t="str">
        <f t="shared" si="3"/>
        <v>720:00:00</v>
      </c>
      <c r="L12" s="48">
        <f t="shared" si="4"/>
        <v>1</v>
      </c>
    </row>
    <row r="13" spans="1:12" ht="16.5" thickBot="1" x14ac:dyDescent="0.3">
      <c r="A13" s="9" t="s">
        <v>49</v>
      </c>
      <c r="B13" s="12" t="s">
        <v>73</v>
      </c>
      <c r="C13" s="68">
        <v>0</v>
      </c>
      <c r="D13" s="39">
        <f t="shared" si="0"/>
        <v>0</v>
      </c>
      <c r="E13" s="68">
        <v>0</v>
      </c>
      <c r="F13" s="39">
        <f t="shared" ref="F13:F25" si="6">SUM(E13/J13)</f>
        <v>0</v>
      </c>
      <c r="G13" s="68">
        <v>0</v>
      </c>
      <c r="H13" s="39">
        <f t="shared" si="2"/>
        <v>0</v>
      </c>
      <c r="I13" s="47">
        <f t="shared" si="5"/>
        <v>0</v>
      </c>
      <c r="J13" s="47">
        <v>30</v>
      </c>
      <c r="K13" s="47" t="str">
        <f t="shared" si="3"/>
        <v>720:00:00</v>
      </c>
      <c r="L13" s="48">
        <f t="shared" si="4"/>
        <v>1</v>
      </c>
    </row>
    <row r="14" spans="1:12" ht="16.5" thickBot="1" x14ac:dyDescent="0.3">
      <c r="A14" s="9" t="s">
        <v>50</v>
      </c>
      <c r="B14" s="12" t="s">
        <v>74</v>
      </c>
      <c r="C14" s="145">
        <v>0</v>
      </c>
      <c r="D14" s="39">
        <f t="shared" si="0"/>
        <v>0</v>
      </c>
      <c r="E14" s="68">
        <v>0</v>
      </c>
      <c r="F14" s="39">
        <f t="shared" si="6"/>
        <v>0</v>
      </c>
      <c r="G14" s="68">
        <v>0</v>
      </c>
      <c r="H14" s="39">
        <f t="shared" si="2"/>
        <v>0</v>
      </c>
      <c r="I14" s="47">
        <f t="shared" si="5"/>
        <v>0</v>
      </c>
      <c r="J14" s="47">
        <v>30</v>
      </c>
      <c r="K14" s="47" t="str">
        <f t="shared" si="3"/>
        <v>720:00:00</v>
      </c>
      <c r="L14" s="48">
        <f t="shared" si="4"/>
        <v>1</v>
      </c>
    </row>
    <row r="15" spans="1:12" ht="16.5" thickBot="1" x14ac:dyDescent="0.3">
      <c r="A15" s="9" t="s">
        <v>21</v>
      </c>
      <c r="B15" s="12" t="s">
        <v>75</v>
      </c>
      <c r="C15" s="145">
        <v>0</v>
      </c>
      <c r="D15" s="39">
        <f t="shared" si="0"/>
        <v>0</v>
      </c>
      <c r="E15" s="145">
        <v>0</v>
      </c>
      <c r="F15" s="39">
        <f t="shared" si="6"/>
        <v>0</v>
      </c>
      <c r="G15" s="68">
        <v>0</v>
      </c>
      <c r="H15" s="39">
        <f t="shared" si="2"/>
        <v>0</v>
      </c>
      <c r="I15" s="47">
        <f t="shared" si="5"/>
        <v>0</v>
      </c>
      <c r="J15" s="47">
        <v>30</v>
      </c>
      <c r="K15" s="47" t="str">
        <f t="shared" si="3"/>
        <v>720:00:00</v>
      </c>
      <c r="L15" s="48">
        <f t="shared" si="4"/>
        <v>1</v>
      </c>
    </row>
    <row r="16" spans="1:12" ht="16.5" thickBot="1" x14ac:dyDescent="0.3">
      <c r="A16" s="9" t="s">
        <v>23</v>
      </c>
      <c r="B16" s="12" t="s">
        <v>76</v>
      </c>
      <c r="C16" s="145">
        <v>0</v>
      </c>
      <c r="D16" s="39">
        <f t="shared" si="0"/>
        <v>0</v>
      </c>
      <c r="E16" s="62">
        <v>0</v>
      </c>
      <c r="F16" s="39">
        <f t="shared" si="6"/>
        <v>0</v>
      </c>
      <c r="G16" s="62">
        <v>0</v>
      </c>
      <c r="H16" s="39">
        <f t="shared" si="2"/>
        <v>0</v>
      </c>
      <c r="I16" s="47">
        <f t="shared" si="5"/>
        <v>0</v>
      </c>
      <c r="J16" s="47">
        <v>30</v>
      </c>
      <c r="K16" s="47" t="str">
        <f t="shared" si="3"/>
        <v>720:00:00</v>
      </c>
      <c r="L16" s="48">
        <f t="shared" si="4"/>
        <v>1</v>
      </c>
    </row>
    <row r="17" spans="1:12" ht="16.5" thickBot="1" x14ac:dyDescent="0.3">
      <c r="A17" s="9" t="s">
        <v>25</v>
      </c>
      <c r="B17" s="12" t="s">
        <v>77</v>
      </c>
      <c r="C17" s="62">
        <v>0</v>
      </c>
      <c r="D17" s="39">
        <f t="shared" si="0"/>
        <v>0</v>
      </c>
      <c r="E17" s="68">
        <v>0</v>
      </c>
      <c r="F17" s="39">
        <f t="shared" si="6"/>
        <v>0</v>
      </c>
      <c r="G17" s="145">
        <v>0</v>
      </c>
      <c r="H17" s="39">
        <f t="shared" si="2"/>
        <v>0</v>
      </c>
      <c r="I17" s="47">
        <f t="shared" si="5"/>
        <v>0</v>
      </c>
      <c r="J17" s="47">
        <v>30</v>
      </c>
      <c r="K17" s="47" t="str">
        <f t="shared" si="3"/>
        <v>720:00:00</v>
      </c>
      <c r="L17" s="48">
        <f t="shared" si="4"/>
        <v>1</v>
      </c>
    </row>
    <row r="18" spans="1:12" ht="16.5" thickBot="1" x14ac:dyDescent="0.3">
      <c r="A18" s="9" t="s">
        <v>27</v>
      </c>
      <c r="B18" s="12" t="s">
        <v>78</v>
      </c>
      <c r="C18" s="68">
        <v>0</v>
      </c>
      <c r="D18" s="39">
        <f t="shared" si="0"/>
        <v>0</v>
      </c>
      <c r="E18" s="68">
        <v>0</v>
      </c>
      <c r="F18" s="39">
        <f t="shared" si="6"/>
        <v>0</v>
      </c>
      <c r="G18" s="68">
        <v>0</v>
      </c>
      <c r="H18" s="39">
        <f t="shared" si="2"/>
        <v>0</v>
      </c>
      <c r="I18" s="47">
        <f t="shared" si="5"/>
        <v>0</v>
      </c>
      <c r="J18" s="47">
        <v>30</v>
      </c>
      <c r="K18" s="47" t="str">
        <f t="shared" si="3"/>
        <v>720:00:00</v>
      </c>
      <c r="L18" s="48">
        <f t="shared" si="4"/>
        <v>1</v>
      </c>
    </row>
    <row r="19" spans="1:12" ht="16.5" thickBot="1" x14ac:dyDescent="0.3">
      <c r="A19" s="9" t="s">
        <v>30</v>
      </c>
      <c r="B19" s="12" t="s">
        <v>93</v>
      </c>
      <c r="C19" s="145">
        <v>0</v>
      </c>
      <c r="D19" s="39">
        <f t="shared" si="0"/>
        <v>0</v>
      </c>
      <c r="E19" s="68">
        <v>0</v>
      </c>
      <c r="F19" s="39">
        <f t="shared" si="6"/>
        <v>0</v>
      </c>
      <c r="G19" s="145">
        <v>0</v>
      </c>
      <c r="H19" s="39">
        <f t="shared" si="2"/>
        <v>0</v>
      </c>
      <c r="I19" s="47">
        <f t="shared" si="5"/>
        <v>0</v>
      </c>
      <c r="J19" s="47">
        <v>30</v>
      </c>
      <c r="K19" s="47" t="str">
        <f t="shared" si="3"/>
        <v>720:00:00</v>
      </c>
      <c r="L19" s="48">
        <f t="shared" si="4"/>
        <v>1</v>
      </c>
    </row>
    <row r="20" spans="1:12" ht="16.5" thickBot="1" x14ac:dyDescent="0.3">
      <c r="A20" s="9" t="s">
        <v>32</v>
      </c>
      <c r="B20" s="12" t="s">
        <v>79</v>
      </c>
      <c r="C20" s="145">
        <v>0</v>
      </c>
      <c r="D20" s="39">
        <f t="shared" si="0"/>
        <v>0</v>
      </c>
      <c r="E20" s="68">
        <v>0</v>
      </c>
      <c r="F20" s="39">
        <f t="shared" si="6"/>
        <v>0</v>
      </c>
      <c r="G20" s="68">
        <v>0</v>
      </c>
      <c r="H20" s="39">
        <f t="shared" si="2"/>
        <v>0</v>
      </c>
      <c r="I20" s="47">
        <f t="shared" si="5"/>
        <v>0</v>
      </c>
      <c r="J20" s="47">
        <v>30</v>
      </c>
      <c r="K20" s="47" t="str">
        <f t="shared" si="3"/>
        <v>720:00:00</v>
      </c>
      <c r="L20" s="48">
        <f t="shared" si="4"/>
        <v>1</v>
      </c>
    </row>
    <row r="21" spans="1:12" ht="16.5" thickBot="1" x14ac:dyDescent="0.3">
      <c r="A21" s="9" t="s">
        <v>34</v>
      </c>
      <c r="B21" s="12" t="s">
        <v>80</v>
      </c>
      <c r="C21" s="145">
        <v>0</v>
      </c>
      <c r="D21" s="39">
        <f t="shared" si="0"/>
        <v>0</v>
      </c>
      <c r="E21" s="68">
        <v>0</v>
      </c>
      <c r="F21" s="39">
        <f t="shared" si="6"/>
        <v>0</v>
      </c>
      <c r="G21" s="145">
        <v>0</v>
      </c>
      <c r="H21" s="39">
        <f t="shared" si="2"/>
        <v>0</v>
      </c>
      <c r="I21" s="47">
        <f t="shared" si="5"/>
        <v>0</v>
      </c>
      <c r="J21" s="47">
        <v>30</v>
      </c>
      <c r="K21" s="47" t="str">
        <f t="shared" si="3"/>
        <v>720:00:00</v>
      </c>
      <c r="L21" s="48">
        <f t="shared" si="4"/>
        <v>1</v>
      </c>
    </row>
    <row r="22" spans="1:12" ht="16.5" thickBot="1" x14ac:dyDescent="0.3">
      <c r="A22" s="9" t="s">
        <v>36</v>
      </c>
      <c r="B22" s="12" t="s">
        <v>81</v>
      </c>
      <c r="C22" s="68">
        <v>0</v>
      </c>
      <c r="D22" s="39">
        <f t="shared" si="0"/>
        <v>0</v>
      </c>
      <c r="E22" s="68">
        <v>0</v>
      </c>
      <c r="F22" s="39">
        <f t="shared" si="6"/>
        <v>0</v>
      </c>
      <c r="G22" s="68">
        <v>0</v>
      </c>
      <c r="H22" s="39">
        <f t="shared" si="2"/>
        <v>0</v>
      </c>
      <c r="I22" s="47">
        <f t="shared" si="5"/>
        <v>0</v>
      </c>
      <c r="J22" s="47">
        <v>30</v>
      </c>
      <c r="K22" s="47" t="str">
        <f t="shared" si="3"/>
        <v>720:00:00</v>
      </c>
      <c r="L22" s="48">
        <f t="shared" si="4"/>
        <v>1</v>
      </c>
    </row>
    <row r="23" spans="1:12" ht="16.5" thickBot="1" x14ac:dyDescent="0.3">
      <c r="A23" s="9" t="s">
        <v>38</v>
      </c>
      <c r="B23" s="12" t="s">
        <v>82</v>
      </c>
      <c r="C23" s="68">
        <v>0</v>
      </c>
      <c r="D23" s="39">
        <f t="shared" si="0"/>
        <v>0</v>
      </c>
      <c r="E23" s="68">
        <v>0</v>
      </c>
      <c r="F23" s="39">
        <f t="shared" si="6"/>
        <v>0</v>
      </c>
      <c r="G23" s="68">
        <v>0</v>
      </c>
      <c r="H23" s="39">
        <f t="shared" si="2"/>
        <v>0</v>
      </c>
      <c r="I23" s="47">
        <f t="shared" si="5"/>
        <v>0</v>
      </c>
      <c r="J23" s="47">
        <v>30</v>
      </c>
      <c r="K23" s="47" t="str">
        <f t="shared" si="3"/>
        <v>720:00:00</v>
      </c>
      <c r="L23" s="48">
        <f t="shared" si="4"/>
        <v>1</v>
      </c>
    </row>
    <row r="24" spans="1:12" ht="16.5" thickBot="1" x14ac:dyDescent="0.3">
      <c r="A24" s="9" t="s">
        <v>40</v>
      </c>
      <c r="B24" s="12" t="s">
        <v>83</v>
      </c>
      <c r="C24" s="68">
        <v>0</v>
      </c>
      <c r="D24" s="39">
        <f t="shared" si="0"/>
        <v>0</v>
      </c>
      <c r="E24" s="68">
        <v>0</v>
      </c>
      <c r="F24" s="39">
        <f t="shared" si="6"/>
        <v>0</v>
      </c>
      <c r="G24" s="68">
        <v>0</v>
      </c>
      <c r="H24" s="39">
        <f t="shared" si="2"/>
        <v>0</v>
      </c>
      <c r="I24" s="47">
        <f t="shared" si="5"/>
        <v>0</v>
      </c>
      <c r="J24" s="47">
        <v>30</v>
      </c>
      <c r="K24" s="47" t="str">
        <f t="shared" si="3"/>
        <v>720:00:00</v>
      </c>
      <c r="L24" s="48">
        <f t="shared" si="4"/>
        <v>1</v>
      </c>
    </row>
    <row r="25" spans="1:12" ht="16.5" thickBot="1" x14ac:dyDescent="0.3">
      <c r="A25" s="12" t="s">
        <v>42</v>
      </c>
      <c r="B25" s="42"/>
      <c r="C25" s="38">
        <f>SUM(C3:C24)</f>
        <v>0</v>
      </c>
      <c r="D25" s="39">
        <f t="shared" si="0"/>
        <v>0</v>
      </c>
      <c r="E25" s="38">
        <f>SUM(E3:E24)</f>
        <v>0</v>
      </c>
      <c r="F25" s="39">
        <f t="shared" si="6"/>
        <v>0</v>
      </c>
      <c r="G25" s="38">
        <f>SUM(G3:G24)</f>
        <v>0</v>
      </c>
      <c r="H25" s="39">
        <f t="shared" si="2"/>
        <v>0</v>
      </c>
      <c r="I25" s="47">
        <f t="shared" si="5"/>
        <v>0</v>
      </c>
      <c r="J25" s="47">
        <f>SUM(J3:J24)</f>
        <v>660</v>
      </c>
      <c r="K25" s="47">
        <f xml:space="preserve"> SUM(J25-I25)</f>
        <v>660</v>
      </c>
      <c r="L25" s="49">
        <f t="shared" si="4"/>
        <v>1</v>
      </c>
    </row>
    <row r="31" spans="1:12" ht="13.5" thickBot="1" x14ac:dyDescent="0.25">
      <c r="C31" s="58" t="s">
        <v>85</v>
      </c>
    </row>
    <row r="32" spans="1:12" ht="11.25" customHeight="1" thickBot="1" x14ac:dyDescent="0.25">
      <c r="E32" s="166" t="s">
        <v>86</v>
      </c>
      <c r="G32" s="168" t="s">
        <v>87</v>
      </c>
    </row>
    <row r="33" spans="1:8" ht="5.25" hidden="1" customHeight="1" thickBot="1" x14ac:dyDescent="0.25">
      <c r="E33" s="167"/>
      <c r="G33" s="169"/>
    </row>
    <row r="34" spans="1:8" ht="13.5" customHeight="1" thickBot="1" x14ac:dyDescent="0.25">
      <c r="C34" s="170" t="s">
        <v>84</v>
      </c>
      <c r="D34" s="171"/>
      <c r="E34" s="167"/>
      <c r="G34" s="169"/>
    </row>
    <row r="35" spans="1:8" ht="13.5" customHeight="1" thickBot="1" x14ac:dyDescent="0.25">
      <c r="C35" s="43" t="s">
        <v>46</v>
      </c>
      <c r="D35" s="19" t="s">
        <v>47</v>
      </c>
      <c r="E35" s="179"/>
      <c r="G35" s="180"/>
    </row>
    <row r="36" spans="1:8" ht="16.5" thickBot="1" x14ac:dyDescent="0.3">
      <c r="A36" s="59" t="s">
        <v>27</v>
      </c>
      <c r="B36" s="12" t="s">
        <v>94</v>
      </c>
      <c r="C36" s="29">
        <v>0</v>
      </c>
      <c r="D36" s="56">
        <f>SUM(C36/F36)</f>
        <v>0</v>
      </c>
      <c r="E36" s="57">
        <f>SUM(C36)</f>
        <v>0</v>
      </c>
      <c r="F36" s="47">
        <v>30</v>
      </c>
      <c r="G36" s="57" t="str">
        <f xml:space="preserve"> TEXT(F36-E36, "[H]:MM:SS")</f>
        <v>720:00:00</v>
      </c>
      <c r="H36" s="48">
        <f>SUM(G36/F36)</f>
        <v>1</v>
      </c>
    </row>
  </sheetData>
  <mergeCells count="8">
    <mergeCell ref="G32:G35"/>
    <mergeCell ref="C34:D34"/>
    <mergeCell ref="E32:E35"/>
    <mergeCell ref="A1:B2"/>
    <mergeCell ref="I1:I2"/>
    <mergeCell ref="G1:H1"/>
    <mergeCell ref="E1:F1"/>
    <mergeCell ref="C1:D1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37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28" sqref="G28"/>
    </sheetView>
  </sheetViews>
  <sheetFormatPr defaultRowHeight="12.75" x14ac:dyDescent="0.2"/>
  <cols>
    <col min="1" max="1" width="20.7109375" customWidth="1"/>
    <col min="2" max="2" width="8.7109375" customWidth="1"/>
    <col min="3" max="3" width="12.28515625" customWidth="1"/>
    <col min="4" max="4" width="10.7109375" customWidth="1"/>
    <col min="5" max="5" width="11.85546875" customWidth="1"/>
    <col min="6" max="6" width="14.140625" customWidth="1"/>
    <col min="7" max="7" width="12.5703125" customWidth="1"/>
    <col min="8" max="8" width="10.7109375" customWidth="1"/>
    <col min="9" max="9" width="17.7109375" customWidth="1"/>
    <col min="10" max="10" width="15.7109375" customWidth="1"/>
    <col min="11" max="11" width="17" customWidth="1"/>
    <col min="12" max="12" width="10.7109375" customWidth="1"/>
  </cols>
  <sheetData>
    <row r="1" spans="1:12" ht="50.1" customHeight="1" thickBot="1" x14ac:dyDescent="0.3">
      <c r="A1" s="174">
        <v>42644</v>
      </c>
      <c r="B1" s="175"/>
      <c r="C1" s="170" t="s">
        <v>45</v>
      </c>
      <c r="D1" s="178"/>
      <c r="E1" s="170" t="s">
        <v>44</v>
      </c>
      <c r="F1" s="178"/>
      <c r="G1" s="170" t="s">
        <v>43</v>
      </c>
      <c r="H1" s="171"/>
      <c r="I1" s="172" t="s">
        <v>66</v>
      </c>
      <c r="J1" s="17"/>
      <c r="K1" s="21" t="s">
        <v>52</v>
      </c>
      <c r="L1" s="15"/>
    </row>
    <row r="2" spans="1:12" ht="16.5" customHeight="1" thickBot="1" x14ac:dyDescent="0.25">
      <c r="A2" s="176"/>
      <c r="B2" s="177"/>
      <c r="C2" s="43" t="s">
        <v>46</v>
      </c>
      <c r="D2" s="43" t="s">
        <v>47</v>
      </c>
      <c r="E2" s="43" t="s">
        <v>46</v>
      </c>
      <c r="F2" s="43" t="s">
        <v>47</v>
      </c>
      <c r="G2" s="43" t="s">
        <v>46</v>
      </c>
      <c r="H2" s="44" t="s">
        <v>47</v>
      </c>
      <c r="I2" s="201"/>
      <c r="J2" s="20"/>
      <c r="K2" s="22"/>
      <c r="L2" s="16"/>
    </row>
    <row r="3" spans="1:12" ht="16.5" thickBot="1" x14ac:dyDescent="0.3">
      <c r="A3" s="9" t="s">
        <v>0</v>
      </c>
      <c r="B3" s="12" t="s">
        <v>68</v>
      </c>
      <c r="C3" s="62">
        <v>0</v>
      </c>
      <c r="D3" s="39">
        <f t="shared" ref="D3:D24" si="0">SUM(C3/J3)</f>
        <v>0</v>
      </c>
      <c r="E3" s="62">
        <v>0</v>
      </c>
      <c r="F3" s="39">
        <f t="shared" ref="F3:F11" si="1">SUM(E3/J3)</f>
        <v>0</v>
      </c>
      <c r="G3" s="62">
        <v>0</v>
      </c>
      <c r="H3" s="39">
        <f t="shared" ref="H3:H24" si="2">SUM(G3/J3)</f>
        <v>0</v>
      </c>
      <c r="I3" s="47">
        <f>SUM(C3+E3+G3)</f>
        <v>0</v>
      </c>
      <c r="J3" s="7">
        <v>31</v>
      </c>
      <c r="K3" s="25" t="str">
        <f t="shared" ref="K3:K24" si="3" xml:space="preserve"> TEXT(J3-I3, "[H]:MM:SS")</f>
        <v>744:00:00</v>
      </c>
      <c r="L3" s="26">
        <f t="shared" ref="L3:L25" si="4">SUM(K3/J3)</f>
        <v>1</v>
      </c>
    </row>
    <row r="4" spans="1:12" ht="16.5" thickBot="1" x14ac:dyDescent="0.3">
      <c r="A4" s="9" t="s">
        <v>2</v>
      </c>
      <c r="B4" s="12" t="s">
        <v>88</v>
      </c>
      <c r="C4" s="62">
        <v>0</v>
      </c>
      <c r="D4" s="39">
        <f t="shared" si="0"/>
        <v>0</v>
      </c>
      <c r="E4" s="62">
        <v>0</v>
      </c>
      <c r="F4" s="39">
        <f t="shared" si="1"/>
        <v>0</v>
      </c>
      <c r="G4" s="62">
        <v>0</v>
      </c>
      <c r="H4" s="39">
        <f t="shared" si="2"/>
        <v>0</v>
      </c>
      <c r="I4" s="47">
        <f t="shared" ref="I4:I25" si="5">SUM(C4+E4+G4)</f>
        <v>0</v>
      </c>
      <c r="J4" s="7">
        <v>31</v>
      </c>
      <c r="K4" s="25" t="str">
        <f t="shared" si="3"/>
        <v>744:00:00</v>
      </c>
      <c r="L4" s="26">
        <f t="shared" si="4"/>
        <v>1</v>
      </c>
    </row>
    <row r="5" spans="1:12" ht="16.5" thickBot="1" x14ac:dyDescent="0.3">
      <c r="A5" s="9" t="s">
        <v>48</v>
      </c>
      <c r="B5" s="12" t="s">
        <v>69</v>
      </c>
      <c r="C5" s="62">
        <v>0</v>
      </c>
      <c r="D5" s="39">
        <f t="shared" si="0"/>
        <v>0</v>
      </c>
      <c r="E5" s="62">
        <v>0</v>
      </c>
      <c r="F5" s="39">
        <f t="shared" si="1"/>
        <v>0</v>
      </c>
      <c r="G5" s="68">
        <v>0</v>
      </c>
      <c r="H5" s="39">
        <f t="shared" si="2"/>
        <v>0</v>
      </c>
      <c r="I5" s="47">
        <f t="shared" si="5"/>
        <v>0</v>
      </c>
      <c r="J5" s="7">
        <v>31</v>
      </c>
      <c r="K5" s="25" t="str">
        <f t="shared" si="3"/>
        <v>744:00:00</v>
      </c>
      <c r="L5" s="26">
        <f t="shared" si="4"/>
        <v>1</v>
      </c>
    </row>
    <row r="6" spans="1:12" ht="16.5" thickBot="1" x14ac:dyDescent="0.3">
      <c r="A6" s="9" t="s">
        <v>5</v>
      </c>
      <c r="B6" s="12" t="s">
        <v>89</v>
      </c>
      <c r="C6" s="62">
        <v>0</v>
      </c>
      <c r="D6" s="39">
        <f t="shared" si="0"/>
        <v>0</v>
      </c>
      <c r="E6" s="68">
        <v>0</v>
      </c>
      <c r="F6" s="39">
        <f t="shared" si="1"/>
        <v>0</v>
      </c>
      <c r="G6" s="62">
        <v>0</v>
      </c>
      <c r="H6" s="39">
        <f t="shared" si="2"/>
        <v>0</v>
      </c>
      <c r="I6" s="47">
        <f t="shared" si="5"/>
        <v>0</v>
      </c>
      <c r="J6" s="7">
        <v>31</v>
      </c>
      <c r="K6" s="25" t="str">
        <f t="shared" si="3"/>
        <v>744:00:00</v>
      </c>
      <c r="L6" s="26">
        <f t="shared" si="4"/>
        <v>1</v>
      </c>
    </row>
    <row r="7" spans="1:12" ht="16.5" thickBot="1" x14ac:dyDescent="0.3">
      <c r="A7" s="9" t="s">
        <v>7</v>
      </c>
      <c r="B7" s="12" t="s">
        <v>90</v>
      </c>
      <c r="C7" s="68">
        <v>0</v>
      </c>
      <c r="D7" s="39">
        <f t="shared" si="0"/>
        <v>0</v>
      </c>
      <c r="E7" s="62">
        <v>0</v>
      </c>
      <c r="F7" s="39">
        <f t="shared" si="1"/>
        <v>0</v>
      </c>
      <c r="G7" s="62">
        <v>0</v>
      </c>
      <c r="H7" s="39">
        <f t="shared" si="2"/>
        <v>0</v>
      </c>
      <c r="I7" s="47">
        <f t="shared" si="5"/>
        <v>0</v>
      </c>
      <c r="J7" s="7">
        <v>31</v>
      </c>
      <c r="K7" s="25" t="str">
        <f t="shared" si="3"/>
        <v>744:00:00</v>
      </c>
      <c r="L7" s="26">
        <f t="shared" si="4"/>
        <v>1</v>
      </c>
    </row>
    <row r="8" spans="1:12" ht="16.5" thickBot="1" x14ac:dyDescent="0.3">
      <c r="A8" s="9" t="s">
        <v>9</v>
      </c>
      <c r="B8" s="12" t="s">
        <v>70</v>
      </c>
      <c r="C8" s="68">
        <v>0</v>
      </c>
      <c r="D8" s="39">
        <f t="shared" si="0"/>
        <v>0</v>
      </c>
      <c r="E8" s="62">
        <v>0</v>
      </c>
      <c r="F8" s="39">
        <f t="shared" si="1"/>
        <v>0</v>
      </c>
      <c r="G8" s="62">
        <v>0</v>
      </c>
      <c r="H8" s="39">
        <f t="shared" si="2"/>
        <v>0</v>
      </c>
      <c r="I8" s="47">
        <f t="shared" si="5"/>
        <v>0</v>
      </c>
      <c r="J8" s="7">
        <v>31</v>
      </c>
      <c r="K8" s="25" t="str">
        <f t="shared" si="3"/>
        <v>744:00:00</v>
      </c>
      <c r="L8" s="26">
        <f t="shared" si="4"/>
        <v>1</v>
      </c>
    </row>
    <row r="9" spans="1:12" ht="16.5" thickBot="1" x14ac:dyDescent="0.3">
      <c r="A9" s="9" t="s">
        <v>11</v>
      </c>
      <c r="B9" s="12" t="s">
        <v>71</v>
      </c>
      <c r="C9" s="62">
        <v>0</v>
      </c>
      <c r="D9" s="39">
        <f t="shared" si="0"/>
        <v>0</v>
      </c>
      <c r="E9" s="62">
        <v>0</v>
      </c>
      <c r="F9" s="39">
        <f t="shared" si="1"/>
        <v>0</v>
      </c>
      <c r="G9" s="62">
        <v>0</v>
      </c>
      <c r="H9" s="39">
        <f t="shared" si="2"/>
        <v>0</v>
      </c>
      <c r="I9" s="47">
        <f t="shared" si="5"/>
        <v>0</v>
      </c>
      <c r="J9" s="7">
        <v>31</v>
      </c>
      <c r="K9" s="25" t="str">
        <f t="shared" si="3"/>
        <v>744:00:00</v>
      </c>
      <c r="L9" s="26">
        <f t="shared" si="4"/>
        <v>1</v>
      </c>
    </row>
    <row r="10" spans="1:12" ht="16.5" thickBot="1" x14ac:dyDescent="0.3">
      <c r="A10" s="9" t="s">
        <v>13</v>
      </c>
      <c r="B10" s="12" t="s">
        <v>72</v>
      </c>
      <c r="C10" s="68">
        <v>0</v>
      </c>
      <c r="D10" s="39">
        <f t="shared" si="0"/>
        <v>0</v>
      </c>
      <c r="E10" s="68">
        <v>0</v>
      </c>
      <c r="F10" s="39">
        <f t="shared" si="1"/>
        <v>0</v>
      </c>
      <c r="G10" s="68">
        <v>0</v>
      </c>
      <c r="H10" s="39">
        <f t="shared" si="2"/>
        <v>0</v>
      </c>
      <c r="I10" s="47">
        <f t="shared" si="5"/>
        <v>0</v>
      </c>
      <c r="J10" s="7">
        <v>31</v>
      </c>
      <c r="K10" s="25" t="str">
        <f t="shared" si="3"/>
        <v>744:00:00</v>
      </c>
      <c r="L10" s="26">
        <f t="shared" si="4"/>
        <v>1</v>
      </c>
    </row>
    <row r="11" spans="1:12" ht="16.5" thickBot="1" x14ac:dyDescent="0.3">
      <c r="A11" s="9" t="s">
        <v>15</v>
      </c>
      <c r="B11" s="12" t="s">
        <v>91</v>
      </c>
      <c r="C11" s="68">
        <v>0</v>
      </c>
      <c r="D11" s="39">
        <f t="shared" si="0"/>
        <v>0</v>
      </c>
      <c r="E11" s="62">
        <v>0</v>
      </c>
      <c r="F11" s="39">
        <f t="shared" si="1"/>
        <v>0</v>
      </c>
      <c r="G11" s="62">
        <v>0</v>
      </c>
      <c r="H11" s="39">
        <f t="shared" si="2"/>
        <v>0</v>
      </c>
      <c r="I11" s="47">
        <f t="shared" si="5"/>
        <v>0</v>
      </c>
      <c r="J11" s="7">
        <v>31</v>
      </c>
      <c r="K11" s="25" t="str">
        <f t="shared" si="3"/>
        <v>744:00:00</v>
      </c>
      <c r="L11" s="26">
        <f t="shared" si="4"/>
        <v>1</v>
      </c>
    </row>
    <row r="12" spans="1:12" ht="16.5" thickBot="1" x14ac:dyDescent="0.3">
      <c r="A12" s="9" t="s">
        <v>17</v>
      </c>
      <c r="B12" s="12" t="s">
        <v>92</v>
      </c>
      <c r="C12" s="68">
        <v>0</v>
      </c>
      <c r="D12" s="39">
        <f t="shared" si="0"/>
        <v>0</v>
      </c>
      <c r="E12" s="68">
        <v>0</v>
      </c>
      <c r="F12" s="39">
        <v>0</v>
      </c>
      <c r="G12" s="68">
        <v>0</v>
      </c>
      <c r="H12" s="39">
        <f t="shared" si="2"/>
        <v>0</v>
      </c>
      <c r="I12" s="47">
        <f t="shared" si="5"/>
        <v>0</v>
      </c>
      <c r="J12" s="7">
        <v>31</v>
      </c>
      <c r="K12" s="25" t="str">
        <f t="shared" si="3"/>
        <v>744:00:00</v>
      </c>
      <c r="L12" s="26">
        <f t="shared" si="4"/>
        <v>1</v>
      </c>
    </row>
    <row r="13" spans="1:12" ht="16.5" thickBot="1" x14ac:dyDescent="0.3">
      <c r="A13" s="9" t="s">
        <v>49</v>
      </c>
      <c r="B13" s="12" t="s">
        <v>73</v>
      </c>
      <c r="C13" s="62">
        <v>0</v>
      </c>
      <c r="D13" s="39">
        <f t="shared" si="0"/>
        <v>0</v>
      </c>
      <c r="E13" s="68">
        <v>0</v>
      </c>
      <c r="F13" s="39">
        <f t="shared" ref="F13:F24" si="6">SUM(E13/J13)</f>
        <v>0</v>
      </c>
      <c r="G13" s="68">
        <v>0</v>
      </c>
      <c r="H13" s="39">
        <f t="shared" si="2"/>
        <v>0</v>
      </c>
      <c r="I13" s="47">
        <f t="shared" si="5"/>
        <v>0</v>
      </c>
      <c r="J13" s="7">
        <v>31</v>
      </c>
      <c r="K13" s="25" t="str">
        <f t="shared" si="3"/>
        <v>744:00:00</v>
      </c>
      <c r="L13" s="26">
        <f t="shared" si="4"/>
        <v>1</v>
      </c>
    </row>
    <row r="14" spans="1:12" ht="16.5" thickBot="1" x14ac:dyDescent="0.3">
      <c r="A14" s="9" t="s">
        <v>50</v>
      </c>
      <c r="B14" s="12" t="s">
        <v>74</v>
      </c>
      <c r="C14" s="62">
        <v>0</v>
      </c>
      <c r="D14" s="39">
        <f t="shared" si="0"/>
        <v>0</v>
      </c>
      <c r="E14" s="68">
        <v>0</v>
      </c>
      <c r="F14" s="39">
        <f t="shared" si="6"/>
        <v>0</v>
      </c>
      <c r="G14" s="68">
        <v>0</v>
      </c>
      <c r="H14" s="39">
        <f t="shared" si="2"/>
        <v>0</v>
      </c>
      <c r="I14" s="47">
        <f t="shared" si="5"/>
        <v>0</v>
      </c>
      <c r="J14" s="7">
        <v>31</v>
      </c>
      <c r="K14" s="25" t="str">
        <f t="shared" si="3"/>
        <v>744:00:00</v>
      </c>
      <c r="L14" s="26">
        <f t="shared" si="4"/>
        <v>1</v>
      </c>
    </row>
    <row r="15" spans="1:12" ht="16.5" thickBot="1" x14ac:dyDescent="0.3">
      <c r="A15" s="9" t="s">
        <v>21</v>
      </c>
      <c r="B15" s="12" t="s">
        <v>75</v>
      </c>
      <c r="C15" s="62">
        <v>0</v>
      </c>
      <c r="D15" s="39">
        <f t="shared" si="0"/>
        <v>0</v>
      </c>
      <c r="E15" s="62">
        <v>0</v>
      </c>
      <c r="F15" s="39">
        <f t="shared" si="6"/>
        <v>0</v>
      </c>
      <c r="G15" s="68">
        <v>0</v>
      </c>
      <c r="H15" s="39">
        <f t="shared" si="2"/>
        <v>0</v>
      </c>
      <c r="I15" s="47">
        <f t="shared" si="5"/>
        <v>0</v>
      </c>
      <c r="J15" s="7">
        <v>31</v>
      </c>
      <c r="K15" s="25" t="str">
        <f t="shared" si="3"/>
        <v>744:00:00</v>
      </c>
      <c r="L15" s="26">
        <f t="shared" si="4"/>
        <v>1</v>
      </c>
    </row>
    <row r="16" spans="1:12" ht="16.5" thickBot="1" x14ac:dyDescent="0.3">
      <c r="A16" s="9" t="s">
        <v>23</v>
      </c>
      <c r="B16" s="12" t="s">
        <v>76</v>
      </c>
      <c r="C16" s="62">
        <v>0</v>
      </c>
      <c r="D16" s="39">
        <f t="shared" si="0"/>
        <v>0</v>
      </c>
      <c r="E16" s="62">
        <v>0</v>
      </c>
      <c r="F16" s="39">
        <f t="shared" si="6"/>
        <v>0</v>
      </c>
      <c r="G16" s="62">
        <v>0</v>
      </c>
      <c r="H16" s="39">
        <f t="shared" si="2"/>
        <v>0</v>
      </c>
      <c r="I16" s="47">
        <f t="shared" si="5"/>
        <v>0</v>
      </c>
      <c r="J16" s="7">
        <v>31</v>
      </c>
      <c r="K16" s="25" t="str">
        <f t="shared" si="3"/>
        <v>744:00:00</v>
      </c>
      <c r="L16" s="26">
        <f t="shared" si="4"/>
        <v>1</v>
      </c>
    </row>
    <row r="17" spans="1:82" ht="16.5" thickBot="1" x14ac:dyDescent="0.3">
      <c r="A17" s="9" t="s">
        <v>25</v>
      </c>
      <c r="B17" s="12" t="s">
        <v>77</v>
      </c>
      <c r="C17" s="62">
        <v>0</v>
      </c>
      <c r="D17" s="39">
        <f t="shared" si="0"/>
        <v>0</v>
      </c>
      <c r="E17" s="68">
        <v>0</v>
      </c>
      <c r="F17" s="39">
        <f t="shared" si="6"/>
        <v>0</v>
      </c>
      <c r="G17" s="62">
        <v>0</v>
      </c>
      <c r="H17" s="39">
        <f t="shared" si="2"/>
        <v>0</v>
      </c>
      <c r="I17" s="47">
        <f t="shared" si="5"/>
        <v>0</v>
      </c>
      <c r="J17" s="7">
        <v>31</v>
      </c>
      <c r="K17" s="25" t="str">
        <f t="shared" si="3"/>
        <v>744:00:00</v>
      </c>
      <c r="L17" s="26">
        <f t="shared" si="4"/>
        <v>1</v>
      </c>
    </row>
    <row r="18" spans="1:82" ht="16.5" thickBot="1" x14ac:dyDescent="0.3">
      <c r="A18" s="9" t="s">
        <v>27</v>
      </c>
      <c r="B18" s="12" t="s">
        <v>78</v>
      </c>
      <c r="C18" s="68">
        <v>0</v>
      </c>
      <c r="D18" s="39">
        <f t="shared" si="0"/>
        <v>0</v>
      </c>
      <c r="E18" s="68">
        <v>0</v>
      </c>
      <c r="F18" s="39">
        <f t="shared" si="6"/>
        <v>0</v>
      </c>
      <c r="G18" s="62">
        <v>0</v>
      </c>
      <c r="H18" s="39">
        <f t="shared" si="2"/>
        <v>0</v>
      </c>
      <c r="I18" s="47">
        <f t="shared" si="5"/>
        <v>0</v>
      </c>
      <c r="J18" s="7">
        <v>31</v>
      </c>
      <c r="K18" s="25" t="str">
        <f t="shared" si="3"/>
        <v>744:00:00</v>
      </c>
      <c r="L18" s="26">
        <f t="shared" si="4"/>
        <v>1</v>
      </c>
      <c r="CD18" s="67" t="s">
        <v>47</v>
      </c>
    </row>
    <row r="19" spans="1:82" ht="16.5" thickBot="1" x14ac:dyDescent="0.3">
      <c r="A19" s="9" t="s">
        <v>30</v>
      </c>
      <c r="B19" s="12" t="s">
        <v>93</v>
      </c>
      <c r="C19" s="62">
        <v>0</v>
      </c>
      <c r="D19" s="39">
        <f t="shared" si="0"/>
        <v>0</v>
      </c>
      <c r="E19" s="68">
        <v>0</v>
      </c>
      <c r="F19" s="39">
        <f t="shared" si="6"/>
        <v>0</v>
      </c>
      <c r="G19" s="62">
        <v>0</v>
      </c>
      <c r="H19" s="39">
        <f t="shared" si="2"/>
        <v>0</v>
      </c>
      <c r="I19" s="47">
        <f t="shared" si="5"/>
        <v>0</v>
      </c>
      <c r="J19" s="7">
        <v>31</v>
      </c>
      <c r="K19" s="25" t="str">
        <f t="shared" si="3"/>
        <v>744:00:00</v>
      </c>
      <c r="L19" s="26">
        <f t="shared" si="4"/>
        <v>1</v>
      </c>
    </row>
    <row r="20" spans="1:82" ht="16.5" thickBot="1" x14ac:dyDescent="0.3">
      <c r="A20" s="9" t="s">
        <v>32</v>
      </c>
      <c r="B20" s="12" t="s">
        <v>79</v>
      </c>
      <c r="C20" s="68">
        <v>0</v>
      </c>
      <c r="D20" s="39">
        <f t="shared" si="0"/>
        <v>0</v>
      </c>
      <c r="E20" s="62">
        <v>0</v>
      </c>
      <c r="F20" s="39">
        <f t="shared" si="6"/>
        <v>0</v>
      </c>
      <c r="G20" s="68">
        <v>0</v>
      </c>
      <c r="H20" s="39">
        <f t="shared" si="2"/>
        <v>0</v>
      </c>
      <c r="I20" s="47">
        <f t="shared" si="5"/>
        <v>0</v>
      </c>
      <c r="J20" s="7">
        <v>31</v>
      </c>
      <c r="K20" s="25" t="str">
        <f t="shared" si="3"/>
        <v>744:00:00</v>
      </c>
      <c r="L20" s="26">
        <f t="shared" si="4"/>
        <v>1</v>
      </c>
    </row>
    <row r="21" spans="1:82" ht="16.5" thickBot="1" x14ac:dyDescent="0.3">
      <c r="A21" s="9" t="s">
        <v>34</v>
      </c>
      <c r="B21" s="12" t="s">
        <v>80</v>
      </c>
      <c r="C21" s="62">
        <v>0</v>
      </c>
      <c r="D21" s="39">
        <f t="shared" si="0"/>
        <v>0</v>
      </c>
      <c r="E21" s="68">
        <v>0</v>
      </c>
      <c r="F21" s="39">
        <f t="shared" si="6"/>
        <v>0</v>
      </c>
      <c r="G21" s="62">
        <v>0</v>
      </c>
      <c r="H21" s="39">
        <f t="shared" si="2"/>
        <v>0</v>
      </c>
      <c r="I21" s="47">
        <f t="shared" si="5"/>
        <v>0</v>
      </c>
      <c r="J21" s="7">
        <v>31</v>
      </c>
      <c r="K21" s="25" t="str">
        <f t="shared" si="3"/>
        <v>744:00:00</v>
      </c>
      <c r="L21" s="26">
        <f t="shared" si="4"/>
        <v>1</v>
      </c>
    </row>
    <row r="22" spans="1:82" ht="16.5" thickBot="1" x14ac:dyDescent="0.3">
      <c r="A22" s="9" t="s">
        <v>36</v>
      </c>
      <c r="B22" s="12" t="s">
        <v>81</v>
      </c>
      <c r="C22" s="68">
        <v>0</v>
      </c>
      <c r="D22" s="39">
        <f t="shared" si="0"/>
        <v>0</v>
      </c>
      <c r="E22" s="68">
        <v>0</v>
      </c>
      <c r="F22" s="39">
        <f t="shared" si="6"/>
        <v>0</v>
      </c>
      <c r="G22" s="68">
        <v>0</v>
      </c>
      <c r="H22" s="39">
        <f t="shared" si="2"/>
        <v>0</v>
      </c>
      <c r="I22" s="47">
        <f t="shared" si="5"/>
        <v>0</v>
      </c>
      <c r="J22" s="7">
        <v>31</v>
      </c>
      <c r="K22" s="25" t="str">
        <f t="shared" si="3"/>
        <v>744:00:00</v>
      </c>
      <c r="L22" s="26">
        <f t="shared" si="4"/>
        <v>1</v>
      </c>
    </row>
    <row r="23" spans="1:82" ht="16.5" thickBot="1" x14ac:dyDescent="0.3">
      <c r="A23" s="9" t="s">
        <v>38</v>
      </c>
      <c r="B23" s="12" t="s">
        <v>82</v>
      </c>
      <c r="C23" s="62">
        <v>0</v>
      </c>
      <c r="D23" s="39">
        <f t="shared" si="0"/>
        <v>0</v>
      </c>
      <c r="E23" s="68">
        <v>0</v>
      </c>
      <c r="F23" s="39">
        <f t="shared" si="6"/>
        <v>0</v>
      </c>
      <c r="G23" s="68">
        <v>0</v>
      </c>
      <c r="H23" s="39">
        <f t="shared" si="2"/>
        <v>0</v>
      </c>
      <c r="I23" s="47">
        <f t="shared" si="5"/>
        <v>0</v>
      </c>
      <c r="J23" s="7">
        <v>31</v>
      </c>
      <c r="K23" s="25" t="str">
        <f t="shared" si="3"/>
        <v>744:00:00</v>
      </c>
      <c r="L23" s="26">
        <f t="shared" si="4"/>
        <v>1</v>
      </c>
    </row>
    <row r="24" spans="1:82" ht="16.5" thickBot="1" x14ac:dyDescent="0.3">
      <c r="A24" s="9" t="s">
        <v>40</v>
      </c>
      <c r="B24" s="12" t="s">
        <v>83</v>
      </c>
      <c r="C24" s="68">
        <v>0</v>
      </c>
      <c r="D24" s="39">
        <f t="shared" si="0"/>
        <v>0</v>
      </c>
      <c r="E24" s="68">
        <v>0</v>
      </c>
      <c r="F24" s="39">
        <f t="shared" si="6"/>
        <v>0</v>
      </c>
      <c r="G24" s="68">
        <v>0</v>
      </c>
      <c r="H24" s="39">
        <f t="shared" si="2"/>
        <v>0</v>
      </c>
      <c r="I24" s="47">
        <f t="shared" si="5"/>
        <v>0</v>
      </c>
      <c r="J24" s="7">
        <v>31</v>
      </c>
      <c r="K24" s="25" t="str">
        <f t="shared" si="3"/>
        <v>744:00:00</v>
      </c>
      <c r="L24" s="26">
        <f t="shared" si="4"/>
        <v>1</v>
      </c>
    </row>
    <row r="25" spans="1:82" ht="16.5" thickBot="1" x14ac:dyDescent="0.3">
      <c r="A25" s="12" t="s">
        <v>42</v>
      </c>
      <c r="B25" s="42"/>
      <c r="C25" s="106">
        <f>SUM(C3:C24)</f>
        <v>0</v>
      </c>
      <c r="D25" s="56">
        <f>SUM(C25/J25)</f>
        <v>0</v>
      </c>
      <c r="E25" s="106">
        <f>SUM(E3:E24)</f>
        <v>0</v>
      </c>
      <c r="F25" s="56">
        <f t="shared" ref="F25" si="7">SUM(E25/J25)</f>
        <v>0</v>
      </c>
      <c r="G25" s="106">
        <f>SUM(G3:G24)</f>
        <v>0</v>
      </c>
      <c r="H25" s="56">
        <f t="shared" ref="H25" si="8">SUM(G25/J25)</f>
        <v>0</v>
      </c>
      <c r="I25" s="47">
        <f t="shared" si="5"/>
        <v>0</v>
      </c>
      <c r="J25" s="7">
        <f>SUM(J3:J24)</f>
        <v>682</v>
      </c>
      <c r="K25" s="25">
        <f xml:space="preserve"> SUM(J25-I25)</f>
        <v>682</v>
      </c>
      <c r="L25" s="41">
        <f t="shared" si="4"/>
        <v>1</v>
      </c>
    </row>
    <row r="31" spans="1:82" ht="13.5" thickBot="1" x14ac:dyDescent="0.25">
      <c r="C31" s="58" t="s">
        <v>85</v>
      </c>
    </row>
    <row r="32" spans="1:82" x14ac:dyDescent="0.2">
      <c r="E32" s="166" t="s">
        <v>86</v>
      </c>
      <c r="G32" s="168" t="s">
        <v>87</v>
      </c>
    </row>
    <row r="33" spans="1:8" ht="12.75" customHeight="1" thickBot="1" x14ac:dyDescent="0.25">
      <c r="E33" s="204"/>
      <c r="G33" s="202"/>
    </row>
    <row r="34" spans="1:8" ht="13.5" thickBot="1" x14ac:dyDescent="0.25">
      <c r="C34" s="170" t="s">
        <v>84</v>
      </c>
      <c r="D34" s="206"/>
      <c r="E34" s="204"/>
      <c r="G34" s="202"/>
    </row>
    <row r="35" spans="1:8" ht="13.5" customHeight="1" thickBot="1" x14ac:dyDescent="0.25">
      <c r="C35" s="43" t="s">
        <v>46</v>
      </c>
      <c r="D35" s="19" t="s">
        <v>47</v>
      </c>
      <c r="E35" s="205"/>
      <c r="G35" s="203"/>
    </row>
    <row r="36" spans="1:8" ht="16.5" thickBot="1" x14ac:dyDescent="0.3">
      <c r="A36" s="59" t="s">
        <v>27</v>
      </c>
      <c r="B36" s="9" t="s">
        <v>94</v>
      </c>
      <c r="C36" s="29">
        <v>0</v>
      </c>
      <c r="D36" s="56">
        <f>SUM(C36/F36)</f>
        <v>0</v>
      </c>
      <c r="E36" s="57">
        <f>SUM(C36)</f>
        <v>0</v>
      </c>
      <c r="F36" s="47">
        <v>31</v>
      </c>
      <c r="G36" s="57" t="str">
        <f xml:space="preserve"> TEXT(F36-E36, "[H]:MM:SS")</f>
        <v>744:00:00</v>
      </c>
      <c r="H36" s="48">
        <f>SUM(G36/F36)</f>
        <v>1</v>
      </c>
    </row>
    <row r="37" spans="1:8" x14ac:dyDescent="0.2">
      <c r="C37" s="80"/>
    </row>
  </sheetData>
  <mergeCells count="8">
    <mergeCell ref="G32:G35"/>
    <mergeCell ref="E32:E35"/>
    <mergeCell ref="C34:D34"/>
    <mergeCell ref="A1:B2"/>
    <mergeCell ref="I1:I2"/>
    <mergeCell ref="C1:D1"/>
    <mergeCell ref="E1:F1"/>
    <mergeCell ref="G1:H1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7" sqref="C37"/>
    </sheetView>
  </sheetViews>
  <sheetFormatPr defaultRowHeight="12.75" x14ac:dyDescent="0.2"/>
  <cols>
    <col min="1" max="1" width="29" customWidth="1"/>
    <col min="2" max="2" width="8.7109375" customWidth="1"/>
    <col min="3" max="3" width="11.7109375" customWidth="1"/>
    <col min="4" max="4" width="10.7109375" customWidth="1"/>
    <col min="5" max="5" width="12.28515625" customWidth="1"/>
    <col min="6" max="6" width="12.5703125" customWidth="1"/>
    <col min="7" max="7" width="11.85546875" customWidth="1"/>
    <col min="8" max="8" width="10.7109375" customWidth="1"/>
    <col min="9" max="9" width="17.7109375" customWidth="1"/>
    <col min="10" max="10" width="16.140625" customWidth="1"/>
    <col min="11" max="11" width="16" customWidth="1"/>
    <col min="12" max="12" width="10.7109375" customWidth="1"/>
  </cols>
  <sheetData>
    <row r="1" spans="1:12" ht="50.1" customHeight="1" thickBot="1" x14ac:dyDescent="0.3">
      <c r="A1" s="174">
        <v>42675</v>
      </c>
      <c r="B1" s="175"/>
      <c r="C1" s="170" t="s">
        <v>45</v>
      </c>
      <c r="D1" s="178"/>
      <c r="E1" s="170" t="s">
        <v>44</v>
      </c>
      <c r="F1" s="178"/>
      <c r="G1" s="170" t="s">
        <v>43</v>
      </c>
      <c r="H1" s="171"/>
      <c r="I1" s="172" t="s">
        <v>66</v>
      </c>
      <c r="J1" s="17"/>
      <c r="K1" s="21" t="s">
        <v>52</v>
      </c>
      <c r="L1" s="15"/>
    </row>
    <row r="2" spans="1:12" ht="16.5" customHeight="1" thickBot="1" x14ac:dyDescent="0.25">
      <c r="A2" s="176"/>
      <c r="B2" s="177"/>
      <c r="C2" s="43" t="s">
        <v>46</v>
      </c>
      <c r="D2" s="43" t="s">
        <v>47</v>
      </c>
      <c r="E2" s="43" t="s">
        <v>46</v>
      </c>
      <c r="F2" s="43" t="s">
        <v>47</v>
      </c>
      <c r="G2" s="43" t="s">
        <v>46</v>
      </c>
      <c r="H2" s="44" t="s">
        <v>47</v>
      </c>
      <c r="I2" s="201"/>
      <c r="J2" s="20"/>
      <c r="K2" s="22"/>
      <c r="L2" s="16"/>
    </row>
    <row r="3" spans="1:12" ht="16.5" thickBot="1" x14ac:dyDescent="0.3">
      <c r="A3" s="9" t="s">
        <v>0</v>
      </c>
      <c r="B3" s="12" t="s">
        <v>68</v>
      </c>
      <c r="C3" s="62">
        <v>0</v>
      </c>
      <c r="D3" s="39">
        <f t="shared" ref="D3:D24" si="0">SUM(C3/J3)</f>
        <v>0</v>
      </c>
      <c r="E3" s="62">
        <v>0</v>
      </c>
      <c r="F3" s="39">
        <f t="shared" ref="F3:F11" si="1">SUM(E3/J3)</f>
        <v>0</v>
      </c>
      <c r="G3" s="62">
        <v>0</v>
      </c>
      <c r="H3" s="39">
        <f t="shared" ref="H3:H24" si="2">SUM(G3/J3)</f>
        <v>0</v>
      </c>
      <c r="I3" s="47">
        <f>SUM(C3+E3+G3)</f>
        <v>0</v>
      </c>
      <c r="J3" s="7">
        <v>30</v>
      </c>
      <c r="K3" s="25" t="str">
        <f t="shared" ref="K3:K24" si="3" xml:space="preserve"> TEXT(J3-I3, "[H]:MM:SS")</f>
        <v>720:00:00</v>
      </c>
      <c r="L3" s="26">
        <f t="shared" ref="L3:L25" si="4">SUM(K3/J3)</f>
        <v>1</v>
      </c>
    </row>
    <row r="4" spans="1:12" ht="16.5" thickBot="1" x14ac:dyDescent="0.3">
      <c r="A4" s="9" t="s">
        <v>2</v>
      </c>
      <c r="B4" s="12" t="s">
        <v>88</v>
      </c>
      <c r="C4" s="62">
        <v>0</v>
      </c>
      <c r="D4" s="39">
        <f t="shared" si="0"/>
        <v>0</v>
      </c>
      <c r="E4" s="62">
        <v>0</v>
      </c>
      <c r="F4" s="39">
        <f t="shared" si="1"/>
        <v>0</v>
      </c>
      <c r="G4" s="68">
        <v>0</v>
      </c>
      <c r="H4" s="39">
        <f t="shared" si="2"/>
        <v>0</v>
      </c>
      <c r="I4" s="47">
        <f t="shared" ref="I4:I25" si="5">SUM(C4+E4+G4)</f>
        <v>0</v>
      </c>
      <c r="J4" s="7">
        <v>30</v>
      </c>
      <c r="K4" s="25" t="str">
        <f t="shared" si="3"/>
        <v>720:00:00</v>
      </c>
      <c r="L4" s="26">
        <f t="shared" si="4"/>
        <v>1</v>
      </c>
    </row>
    <row r="5" spans="1:12" ht="16.5" thickBot="1" x14ac:dyDescent="0.3">
      <c r="A5" s="9" t="s">
        <v>48</v>
      </c>
      <c r="B5" s="12" t="s">
        <v>69</v>
      </c>
      <c r="C5" s="62">
        <v>0</v>
      </c>
      <c r="D5" s="39">
        <f t="shared" si="0"/>
        <v>0</v>
      </c>
      <c r="E5" s="68">
        <v>0</v>
      </c>
      <c r="F5" s="39">
        <f t="shared" si="1"/>
        <v>0</v>
      </c>
      <c r="G5" s="68">
        <v>0</v>
      </c>
      <c r="H5" s="39">
        <f t="shared" si="2"/>
        <v>0</v>
      </c>
      <c r="I5" s="47">
        <f t="shared" si="5"/>
        <v>0</v>
      </c>
      <c r="J5" s="7">
        <v>30</v>
      </c>
      <c r="K5" s="25" t="str">
        <f t="shared" si="3"/>
        <v>720:00:00</v>
      </c>
      <c r="L5" s="26">
        <f t="shared" si="4"/>
        <v>1</v>
      </c>
    </row>
    <row r="6" spans="1:12" ht="16.5" thickBot="1" x14ac:dyDescent="0.3">
      <c r="A6" s="9" t="s">
        <v>5</v>
      </c>
      <c r="B6" s="12" t="s">
        <v>89</v>
      </c>
      <c r="C6" s="62">
        <v>0</v>
      </c>
      <c r="D6" s="39">
        <f t="shared" si="0"/>
        <v>0</v>
      </c>
      <c r="E6" s="68">
        <v>0</v>
      </c>
      <c r="F6" s="39">
        <f t="shared" si="1"/>
        <v>0</v>
      </c>
      <c r="G6" s="62">
        <v>0</v>
      </c>
      <c r="H6" s="39">
        <f t="shared" si="2"/>
        <v>0</v>
      </c>
      <c r="I6" s="47">
        <f t="shared" si="5"/>
        <v>0</v>
      </c>
      <c r="J6" s="7">
        <v>30</v>
      </c>
      <c r="K6" s="25" t="str">
        <f t="shared" si="3"/>
        <v>720:00:00</v>
      </c>
      <c r="L6" s="26">
        <f t="shared" si="4"/>
        <v>1</v>
      </c>
    </row>
    <row r="7" spans="1:12" ht="16.5" thickBot="1" x14ac:dyDescent="0.3">
      <c r="A7" s="9" t="s">
        <v>7</v>
      </c>
      <c r="B7" s="12" t="s">
        <v>90</v>
      </c>
      <c r="C7" s="68">
        <v>0</v>
      </c>
      <c r="D7" s="39">
        <f t="shared" si="0"/>
        <v>0</v>
      </c>
      <c r="E7" s="62">
        <v>0</v>
      </c>
      <c r="F7" s="39">
        <f t="shared" si="1"/>
        <v>0</v>
      </c>
      <c r="G7" s="62">
        <v>0</v>
      </c>
      <c r="H7" s="39">
        <f t="shared" si="2"/>
        <v>0</v>
      </c>
      <c r="I7" s="47">
        <f t="shared" si="5"/>
        <v>0</v>
      </c>
      <c r="J7" s="7">
        <v>30</v>
      </c>
      <c r="K7" s="25" t="str">
        <f t="shared" si="3"/>
        <v>720:00:00</v>
      </c>
      <c r="L7" s="26">
        <f t="shared" si="4"/>
        <v>1</v>
      </c>
    </row>
    <row r="8" spans="1:12" ht="16.5" thickBot="1" x14ac:dyDescent="0.3">
      <c r="A8" s="9" t="s">
        <v>9</v>
      </c>
      <c r="B8" s="12" t="s">
        <v>70</v>
      </c>
      <c r="C8" s="62">
        <v>0</v>
      </c>
      <c r="D8" s="39">
        <f t="shared" si="0"/>
        <v>0</v>
      </c>
      <c r="E8" s="62">
        <v>0</v>
      </c>
      <c r="F8" s="39">
        <f t="shared" si="1"/>
        <v>0</v>
      </c>
      <c r="G8" s="62">
        <v>0</v>
      </c>
      <c r="H8" s="39">
        <f t="shared" si="2"/>
        <v>0</v>
      </c>
      <c r="I8" s="47">
        <f t="shared" si="5"/>
        <v>0</v>
      </c>
      <c r="J8" s="7">
        <v>30</v>
      </c>
      <c r="K8" s="25" t="str">
        <f t="shared" si="3"/>
        <v>720:00:00</v>
      </c>
      <c r="L8" s="26">
        <f t="shared" si="4"/>
        <v>1</v>
      </c>
    </row>
    <row r="9" spans="1:12" ht="16.5" thickBot="1" x14ac:dyDescent="0.3">
      <c r="A9" s="9" t="s">
        <v>11</v>
      </c>
      <c r="B9" s="12" t="s">
        <v>71</v>
      </c>
      <c r="C9" s="62">
        <v>0</v>
      </c>
      <c r="D9" s="39">
        <f t="shared" si="0"/>
        <v>0</v>
      </c>
      <c r="E9" s="62">
        <v>0</v>
      </c>
      <c r="F9" s="39">
        <f t="shared" si="1"/>
        <v>0</v>
      </c>
      <c r="G9" s="62">
        <v>0</v>
      </c>
      <c r="H9" s="39">
        <f t="shared" si="2"/>
        <v>0</v>
      </c>
      <c r="I9" s="47">
        <f t="shared" si="5"/>
        <v>0</v>
      </c>
      <c r="J9" s="7">
        <v>30</v>
      </c>
      <c r="K9" s="25" t="str">
        <f t="shared" si="3"/>
        <v>720:00:00</v>
      </c>
      <c r="L9" s="26">
        <f t="shared" si="4"/>
        <v>1</v>
      </c>
    </row>
    <row r="10" spans="1:12" ht="16.5" thickBot="1" x14ac:dyDescent="0.3">
      <c r="A10" s="9" t="s">
        <v>13</v>
      </c>
      <c r="B10" s="12" t="s">
        <v>72</v>
      </c>
      <c r="C10" s="68">
        <v>0</v>
      </c>
      <c r="D10" s="39">
        <f t="shared" si="0"/>
        <v>0</v>
      </c>
      <c r="E10" s="68">
        <v>0</v>
      </c>
      <c r="F10" s="39">
        <f t="shared" si="1"/>
        <v>0</v>
      </c>
      <c r="G10" s="68">
        <v>0</v>
      </c>
      <c r="H10" s="39">
        <f t="shared" si="2"/>
        <v>0</v>
      </c>
      <c r="I10" s="47">
        <f t="shared" si="5"/>
        <v>0</v>
      </c>
      <c r="J10" s="7">
        <v>30</v>
      </c>
      <c r="K10" s="25" t="str">
        <f t="shared" si="3"/>
        <v>720:00:00</v>
      </c>
      <c r="L10" s="26">
        <f t="shared" si="4"/>
        <v>1</v>
      </c>
    </row>
    <row r="11" spans="1:12" ht="16.5" thickBot="1" x14ac:dyDescent="0.3">
      <c r="A11" s="9" t="s">
        <v>15</v>
      </c>
      <c r="B11" s="12" t="s">
        <v>91</v>
      </c>
      <c r="C11" s="68">
        <v>0</v>
      </c>
      <c r="D11" s="39">
        <f t="shared" si="0"/>
        <v>0</v>
      </c>
      <c r="E11" s="62">
        <v>0</v>
      </c>
      <c r="F11" s="39">
        <f t="shared" si="1"/>
        <v>0</v>
      </c>
      <c r="G11" s="68">
        <v>0</v>
      </c>
      <c r="H11" s="39">
        <f t="shared" si="2"/>
        <v>0</v>
      </c>
      <c r="I11" s="47">
        <f t="shared" si="5"/>
        <v>0</v>
      </c>
      <c r="J11" s="7">
        <v>30</v>
      </c>
      <c r="K11" s="25" t="str">
        <f t="shared" si="3"/>
        <v>720:00:00</v>
      </c>
      <c r="L11" s="26">
        <f t="shared" si="4"/>
        <v>1</v>
      </c>
    </row>
    <row r="12" spans="1:12" ht="16.5" thickBot="1" x14ac:dyDescent="0.3">
      <c r="A12" s="9" t="s">
        <v>17</v>
      </c>
      <c r="B12" s="12" t="s">
        <v>92</v>
      </c>
      <c r="C12" s="68">
        <v>0</v>
      </c>
      <c r="D12" s="39">
        <f t="shared" si="0"/>
        <v>0</v>
      </c>
      <c r="E12" s="68">
        <v>0</v>
      </c>
      <c r="F12" s="39">
        <v>0</v>
      </c>
      <c r="G12" s="68">
        <v>0</v>
      </c>
      <c r="H12" s="39">
        <f t="shared" si="2"/>
        <v>0</v>
      </c>
      <c r="I12" s="47">
        <f t="shared" si="5"/>
        <v>0</v>
      </c>
      <c r="J12" s="7">
        <v>30</v>
      </c>
      <c r="K12" s="25" t="str">
        <f t="shared" si="3"/>
        <v>720:00:00</v>
      </c>
      <c r="L12" s="26">
        <f t="shared" si="4"/>
        <v>1</v>
      </c>
    </row>
    <row r="13" spans="1:12" ht="16.5" thickBot="1" x14ac:dyDescent="0.3">
      <c r="A13" s="9" t="s">
        <v>49</v>
      </c>
      <c r="B13" s="12" t="s">
        <v>73</v>
      </c>
      <c r="C13" s="68">
        <v>0</v>
      </c>
      <c r="D13" s="39">
        <f t="shared" si="0"/>
        <v>0</v>
      </c>
      <c r="E13" s="62">
        <v>0</v>
      </c>
      <c r="F13" s="39">
        <f t="shared" ref="F13:F24" si="6">SUM(E13/J13)</f>
        <v>0</v>
      </c>
      <c r="G13" s="68">
        <v>0</v>
      </c>
      <c r="H13" s="39">
        <f t="shared" si="2"/>
        <v>0</v>
      </c>
      <c r="I13" s="47">
        <f t="shared" si="5"/>
        <v>0</v>
      </c>
      <c r="J13" s="7">
        <v>30</v>
      </c>
      <c r="K13" s="25" t="str">
        <f t="shared" si="3"/>
        <v>720:00:00</v>
      </c>
      <c r="L13" s="26">
        <f t="shared" si="4"/>
        <v>1</v>
      </c>
    </row>
    <row r="14" spans="1:12" ht="16.5" thickBot="1" x14ac:dyDescent="0.3">
      <c r="A14" s="9" t="s">
        <v>50</v>
      </c>
      <c r="B14" s="12" t="s">
        <v>74</v>
      </c>
      <c r="C14" s="68">
        <v>0</v>
      </c>
      <c r="D14" s="39">
        <f t="shared" si="0"/>
        <v>0</v>
      </c>
      <c r="E14" s="68">
        <v>0</v>
      </c>
      <c r="F14" s="39">
        <f t="shared" si="6"/>
        <v>0</v>
      </c>
      <c r="G14" s="68">
        <v>0</v>
      </c>
      <c r="H14" s="39">
        <f t="shared" si="2"/>
        <v>0</v>
      </c>
      <c r="I14" s="47">
        <f t="shared" si="5"/>
        <v>0</v>
      </c>
      <c r="J14" s="7">
        <v>30</v>
      </c>
      <c r="K14" s="25" t="str">
        <f t="shared" si="3"/>
        <v>720:00:00</v>
      </c>
      <c r="L14" s="26">
        <f t="shared" si="4"/>
        <v>1</v>
      </c>
    </row>
    <row r="15" spans="1:12" ht="16.5" thickBot="1" x14ac:dyDescent="0.3">
      <c r="A15" s="9" t="s">
        <v>21</v>
      </c>
      <c r="B15" s="12" t="s">
        <v>75</v>
      </c>
      <c r="C15" s="62">
        <v>0</v>
      </c>
      <c r="D15" s="39">
        <f t="shared" si="0"/>
        <v>0</v>
      </c>
      <c r="E15" s="62">
        <v>0</v>
      </c>
      <c r="F15" s="39">
        <f t="shared" si="6"/>
        <v>0</v>
      </c>
      <c r="G15" s="68">
        <v>0</v>
      </c>
      <c r="H15" s="39">
        <f t="shared" si="2"/>
        <v>0</v>
      </c>
      <c r="I15" s="47">
        <f t="shared" si="5"/>
        <v>0</v>
      </c>
      <c r="J15" s="7">
        <v>30</v>
      </c>
      <c r="K15" s="25" t="str">
        <f t="shared" si="3"/>
        <v>720:00:00</v>
      </c>
      <c r="L15" s="26">
        <f t="shared" si="4"/>
        <v>1</v>
      </c>
    </row>
    <row r="16" spans="1:12" ht="16.5" thickBot="1" x14ac:dyDescent="0.3">
      <c r="A16" s="9" t="s">
        <v>23</v>
      </c>
      <c r="B16" s="12" t="s">
        <v>76</v>
      </c>
      <c r="C16" s="62">
        <v>0</v>
      </c>
      <c r="D16" s="39">
        <f t="shared" si="0"/>
        <v>0</v>
      </c>
      <c r="E16" s="62">
        <v>0</v>
      </c>
      <c r="F16" s="39">
        <f t="shared" si="6"/>
        <v>0</v>
      </c>
      <c r="G16" s="62">
        <v>0</v>
      </c>
      <c r="H16" s="39">
        <f t="shared" si="2"/>
        <v>0</v>
      </c>
      <c r="I16" s="47">
        <f t="shared" si="5"/>
        <v>0</v>
      </c>
      <c r="J16" s="7">
        <v>30</v>
      </c>
      <c r="K16" s="25" t="str">
        <f t="shared" si="3"/>
        <v>720:00:00</v>
      </c>
      <c r="L16" s="26">
        <f t="shared" si="4"/>
        <v>1</v>
      </c>
    </row>
    <row r="17" spans="1:12" ht="16.5" thickBot="1" x14ac:dyDescent="0.3">
      <c r="A17" s="9" t="s">
        <v>25</v>
      </c>
      <c r="B17" s="12" t="s">
        <v>77</v>
      </c>
      <c r="C17" s="62">
        <v>0</v>
      </c>
      <c r="D17" s="39">
        <f t="shared" si="0"/>
        <v>0</v>
      </c>
      <c r="E17" s="68">
        <v>0</v>
      </c>
      <c r="F17" s="39">
        <f t="shared" si="6"/>
        <v>0</v>
      </c>
      <c r="G17" s="62">
        <v>0</v>
      </c>
      <c r="H17" s="39">
        <f t="shared" si="2"/>
        <v>0</v>
      </c>
      <c r="I17" s="47">
        <f t="shared" si="5"/>
        <v>0</v>
      </c>
      <c r="J17" s="7">
        <v>30</v>
      </c>
      <c r="K17" s="25" t="str">
        <f t="shared" si="3"/>
        <v>720:00:00</v>
      </c>
      <c r="L17" s="26">
        <f t="shared" si="4"/>
        <v>1</v>
      </c>
    </row>
    <row r="18" spans="1:12" ht="16.5" thickBot="1" x14ac:dyDescent="0.3">
      <c r="A18" s="9" t="s">
        <v>27</v>
      </c>
      <c r="B18" s="12" t="s">
        <v>78</v>
      </c>
      <c r="C18" s="68">
        <v>0</v>
      </c>
      <c r="D18" s="39">
        <v>0</v>
      </c>
      <c r="E18" s="68">
        <v>0</v>
      </c>
      <c r="F18" s="39">
        <f t="shared" si="6"/>
        <v>0</v>
      </c>
      <c r="G18" s="68">
        <v>0</v>
      </c>
      <c r="H18" s="39">
        <f t="shared" si="2"/>
        <v>0</v>
      </c>
      <c r="I18" s="47">
        <f t="shared" si="5"/>
        <v>0</v>
      </c>
      <c r="J18" s="7">
        <v>30</v>
      </c>
      <c r="K18" s="25" t="str">
        <f t="shared" si="3"/>
        <v>720:00:00</v>
      </c>
      <c r="L18" s="26">
        <f t="shared" si="4"/>
        <v>1</v>
      </c>
    </row>
    <row r="19" spans="1:12" ht="16.5" thickBot="1" x14ac:dyDescent="0.3">
      <c r="A19" s="9" t="s">
        <v>30</v>
      </c>
      <c r="B19" s="12" t="s">
        <v>93</v>
      </c>
      <c r="C19" s="62">
        <v>0</v>
      </c>
      <c r="D19" s="39">
        <f t="shared" si="0"/>
        <v>0</v>
      </c>
      <c r="E19" s="68">
        <v>0</v>
      </c>
      <c r="F19" s="39">
        <f t="shared" si="6"/>
        <v>0</v>
      </c>
      <c r="G19" s="62">
        <v>0</v>
      </c>
      <c r="H19" s="39">
        <f t="shared" si="2"/>
        <v>0</v>
      </c>
      <c r="I19" s="47">
        <f t="shared" si="5"/>
        <v>0</v>
      </c>
      <c r="J19" s="7">
        <v>30</v>
      </c>
      <c r="K19" s="25" t="str">
        <f t="shared" si="3"/>
        <v>720:00:00</v>
      </c>
      <c r="L19" s="26">
        <f t="shared" si="4"/>
        <v>1</v>
      </c>
    </row>
    <row r="20" spans="1:12" ht="16.5" thickBot="1" x14ac:dyDescent="0.3">
      <c r="A20" s="9" t="s">
        <v>32</v>
      </c>
      <c r="B20" s="12" t="s">
        <v>79</v>
      </c>
      <c r="C20" s="68">
        <v>0</v>
      </c>
      <c r="D20" s="39">
        <f t="shared" si="0"/>
        <v>0</v>
      </c>
      <c r="E20" s="68">
        <v>0</v>
      </c>
      <c r="F20" s="39">
        <f t="shared" si="6"/>
        <v>0</v>
      </c>
      <c r="G20" s="68">
        <v>0</v>
      </c>
      <c r="H20" s="39">
        <f t="shared" si="2"/>
        <v>0</v>
      </c>
      <c r="I20" s="47">
        <f t="shared" si="5"/>
        <v>0</v>
      </c>
      <c r="J20" s="7">
        <v>30</v>
      </c>
      <c r="K20" s="25" t="str">
        <f t="shared" si="3"/>
        <v>720:00:00</v>
      </c>
      <c r="L20" s="26">
        <f t="shared" si="4"/>
        <v>1</v>
      </c>
    </row>
    <row r="21" spans="1:12" ht="16.5" thickBot="1" x14ac:dyDescent="0.3">
      <c r="A21" s="9" t="s">
        <v>34</v>
      </c>
      <c r="B21" s="12" t="s">
        <v>80</v>
      </c>
      <c r="C21" s="62">
        <v>0</v>
      </c>
      <c r="D21" s="39">
        <f t="shared" si="0"/>
        <v>0</v>
      </c>
      <c r="E21" s="68">
        <v>0</v>
      </c>
      <c r="F21" s="39">
        <f t="shared" si="6"/>
        <v>0</v>
      </c>
      <c r="G21" s="62">
        <v>0</v>
      </c>
      <c r="H21" s="39">
        <f t="shared" si="2"/>
        <v>0</v>
      </c>
      <c r="I21" s="47">
        <f t="shared" si="5"/>
        <v>0</v>
      </c>
      <c r="J21" s="7">
        <v>30</v>
      </c>
      <c r="K21" s="25" t="str">
        <f t="shared" si="3"/>
        <v>720:00:00</v>
      </c>
      <c r="L21" s="26">
        <f t="shared" si="4"/>
        <v>1</v>
      </c>
    </row>
    <row r="22" spans="1:12" ht="16.5" thickBot="1" x14ac:dyDescent="0.3">
      <c r="A22" s="9" t="s">
        <v>36</v>
      </c>
      <c r="B22" s="12" t="s">
        <v>81</v>
      </c>
      <c r="C22" s="68">
        <v>0</v>
      </c>
      <c r="D22" s="39">
        <f t="shared" si="0"/>
        <v>0</v>
      </c>
      <c r="E22" s="68">
        <v>0</v>
      </c>
      <c r="F22" s="39">
        <f t="shared" si="6"/>
        <v>0</v>
      </c>
      <c r="G22" s="68">
        <v>0</v>
      </c>
      <c r="H22" s="39">
        <f t="shared" si="2"/>
        <v>0</v>
      </c>
      <c r="I22" s="47">
        <f t="shared" si="5"/>
        <v>0</v>
      </c>
      <c r="J22" s="7">
        <v>30</v>
      </c>
      <c r="K22" s="25" t="str">
        <f t="shared" si="3"/>
        <v>720:00:00</v>
      </c>
      <c r="L22" s="26">
        <f t="shared" si="4"/>
        <v>1</v>
      </c>
    </row>
    <row r="23" spans="1:12" ht="16.5" thickBot="1" x14ac:dyDescent="0.3">
      <c r="A23" s="9" t="s">
        <v>38</v>
      </c>
      <c r="B23" s="12" t="s">
        <v>82</v>
      </c>
      <c r="C23" s="68">
        <v>0</v>
      </c>
      <c r="D23" s="39">
        <f t="shared" si="0"/>
        <v>0</v>
      </c>
      <c r="E23" s="62">
        <v>0</v>
      </c>
      <c r="F23" s="39">
        <f t="shared" si="6"/>
        <v>0</v>
      </c>
      <c r="G23" s="68">
        <v>0</v>
      </c>
      <c r="H23" s="39">
        <f t="shared" si="2"/>
        <v>0</v>
      </c>
      <c r="I23" s="47">
        <f t="shared" si="5"/>
        <v>0</v>
      </c>
      <c r="J23" s="7">
        <v>30</v>
      </c>
      <c r="K23" s="25" t="str">
        <f t="shared" si="3"/>
        <v>720:00:00</v>
      </c>
      <c r="L23" s="26">
        <f t="shared" si="4"/>
        <v>1</v>
      </c>
    </row>
    <row r="24" spans="1:12" ht="16.5" thickBot="1" x14ac:dyDescent="0.3">
      <c r="A24" s="9" t="s">
        <v>40</v>
      </c>
      <c r="B24" s="12" t="s">
        <v>83</v>
      </c>
      <c r="C24" s="68">
        <v>0</v>
      </c>
      <c r="D24" s="39">
        <f t="shared" si="0"/>
        <v>0</v>
      </c>
      <c r="E24" s="68">
        <v>0</v>
      </c>
      <c r="F24" s="39">
        <f t="shared" si="6"/>
        <v>0</v>
      </c>
      <c r="G24" s="68">
        <v>0</v>
      </c>
      <c r="H24" s="39">
        <f t="shared" si="2"/>
        <v>0</v>
      </c>
      <c r="I24" s="47">
        <f t="shared" si="5"/>
        <v>0</v>
      </c>
      <c r="J24" s="7">
        <v>30</v>
      </c>
      <c r="K24" s="25" t="str">
        <f t="shared" si="3"/>
        <v>720:00:00</v>
      </c>
      <c r="L24" s="26">
        <f t="shared" si="4"/>
        <v>1</v>
      </c>
    </row>
    <row r="25" spans="1:12" ht="16.5" thickBot="1" x14ac:dyDescent="0.3">
      <c r="A25" s="12" t="s">
        <v>42</v>
      </c>
      <c r="B25" s="42"/>
      <c r="C25" s="38">
        <f>SUM(C3:C24)</f>
        <v>0</v>
      </c>
      <c r="D25" s="39">
        <f t="shared" ref="D25" si="7">SUM(C25/J25)</f>
        <v>0</v>
      </c>
      <c r="E25" s="38">
        <f>SUM(E3:E24)</f>
        <v>0</v>
      </c>
      <c r="F25" s="39">
        <f t="shared" ref="F25" si="8">SUM(E25/J25)</f>
        <v>0</v>
      </c>
      <c r="G25" s="38">
        <f>SUM(G3:G24)</f>
        <v>0</v>
      </c>
      <c r="H25" s="39">
        <f t="shared" ref="H25" si="9">SUM(G25/J25)</f>
        <v>0</v>
      </c>
      <c r="I25" s="47">
        <f t="shared" si="5"/>
        <v>0</v>
      </c>
      <c r="J25" s="7">
        <f>SUM(J3:J24)</f>
        <v>660</v>
      </c>
      <c r="K25" s="25">
        <f xml:space="preserve"> SUM(J25-I25)</f>
        <v>660</v>
      </c>
      <c r="L25" s="41">
        <f t="shared" si="4"/>
        <v>1</v>
      </c>
    </row>
    <row r="31" spans="1:12" ht="13.5" thickBot="1" x14ac:dyDescent="0.25">
      <c r="C31" s="58" t="s">
        <v>85</v>
      </c>
    </row>
    <row r="32" spans="1:12" x14ac:dyDescent="0.2">
      <c r="E32" s="166" t="s">
        <v>86</v>
      </c>
      <c r="G32" s="168" t="s">
        <v>87</v>
      </c>
    </row>
    <row r="33" spans="1:8" ht="13.5" thickBot="1" x14ac:dyDescent="0.25">
      <c r="E33" s="167"/>
      <c r="G33" s="169"/>
    </row>
    <row r="34" spans="1:8" ht="13.5" thickBot="1" x14ac:dyDescent="0.25">
      <c r="C34" s="170" t="s">
        <v>84</v>
      </c>
      <c r="D34" s="171"/>
      <c r="E34" s="167"/>
      <c r="G34" s="169"/>
    </row>
    <row r="35" spans="1:8" ht="13.5" thickBot="1" x14ac:dyDescent="0.25">
      <c r="C35" s="43" t="s">
        <v>46</v>
      </c>
      <c r="D35" s="44" t="s">
        <v>47</v>
      </c>
      <c r="E35" s="179"/>
      <c r="G35" s="180"/>
    </row>
    <row r="36" spans="1:8" ht="16.5" thickBot="1" x14ac:dyDescent="0.3">
      <c r="A36" s="59" t="s">
        <v>27</v>
      </c>
      <c r="B36" s="9" t="s">
        <v>94</v>
      </c>
      <c r="C36" s="108">
        <v>0</v>
      </c>
      <c r="D36" s="39">
        <f>SUM(C36/F36)</f>
        <v>0</v>
      </c>
      <c r="E36" s="57">
        <f>SUM(C36)</f>
        <v>0</v>
      </c>
      <c r="F36" s="47">
        <v>30</v>
      </c>
      <c r="G36" s="57" t="str">
        <f xml:space="preserve"> TEXT(F36-E36, "[H]:MM:SS")</f>
        <v>720:00:00</v>
      </c>
      <c r="H36" s="48">
        <f>SUM(G36/F36)</f>
        <v>1</v>
      </c>
    </row>
  </sheetData>
  <mergeCells count="8">
    <mergeCell ref="E32:E35"/>
    <mergeCell ref="G32:G35"/>
    <mergeCell ref="C34:D34"/>
    <mergeCell ref="A1:B2"/>
    <mergeCell ref="I1:I2"/>
    <mergeCell ref="C1:D1"/>
    <mergeCell ref="E1:F1"/>
    <mergeCell ref="G1:H1"/>
  </mergeCells>
  <phoneticPr fontId="0" type="noConversion"/>
  <pageMargins left="0.75" right="0.75" top="1" bottom="1" header="0.5" footer="0.5"/>
  <pageSetup paperSize="9" scale="7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S16" sqref="S16"/>
    </sheetView>
  </sheetViews>
  <sheetFormatPr defaultRowHeight="12.75" x14ac:dyDescent="0.2"/>
  <cols>
    <col min="1" max="1" width="20.7109375" customWidth="1"/>
    <col min="2" max="2" width="8.7109375" customWidth="1"/>
    <col min="3" max="3" width="12" customWidth="1"/>
    <col min="4" max="5" width="10.7109375" customWidth="1"/>
    <col min="6" max="6" width="13" customWidth="1"/>
    <col min="7" max="7" width="12.28515625" customWidth="1"/>
    <col min="8" max="8" width="10.7109375" customWidth="1"/>
    <col min="9" max="9" width="17.7109375" customWidth="1"/>
    <col min="10" max="10" width="14.85546875" customWidth="1"/>
    <col min="11" max="11" width="17" customWidth="1"/>
    <col min="12" max="12" width="10.7109375" customWidth="1"/>
  </cols>
  <sheetData>
    <row r="1" spans="1:22" ht="50.1" customHeight="1" thickBot="1" x14ac:dyDescent="0.25">
      <c r="A1" s="174">
        <v>42705</v>
      </c>
      <c r="B1" s="175"/>
      <c r="C1" s="170" t="s">
        <v>45</v>
      </c>
      <c r="D1" s="178"/>
      <c r="E1" s="170" t="s">
        <v>44</v>
      </c>
      <c r="F1" s="178"/>
      <c r="G1" s="170" t="s">
        <v>43</v>
      </c>
      <c r="H1" s="171"/>
      <c r="I1" s="172" t="s">
        <v>66</v>
      </c>
      <c r="J1" s="17"/>
      <c r="K1" s="21" t="s">
        <v>52</v>
      </c>
      <c r="L1" s="40" t="s">
        <v>65</v>
      </c>
    </row>
    <row r="2" spans="1:22" ht="16.5" customHeight="1" thickBot="1" x14ac:dyDescent="0.25">
      <c r="A2" s="176"/>
      <c r="B2" s="177"/>
      <c r="C2" s="43" t="s">
        <v>46</v>
      </c>
      <c r="D2" s="43" t="s">
        <v>47</v>
      </c>
      <c r="E2" s="43" t="s">
        <v>46</v>
      </c>
      <c r="F2" s="43" t="s">
        <v>47</v>
      </c>
      <c r="G2" s="43" t="s">
        <v>46</v>
      </c>
      <c r="H2" s="44" t="s">
        <v>47</v>
      </c>
      <c r="I2" s="173"/>
      <c r="J2" s="20"/>
      <c r="K2" s="22"/>
      <c r="L2" s="16"/>
    </row>
    <row r="3" spans="1:22" ht="16.5" thickBot="1" x14ac:dyDescent="0.3">
      <c r="A3" s="9" t="s">
        <v>0</v>
      </c>
      <c r="B3" s="12" t="s">
        <v>68</v>
      </c>
      <c r="C3" s="128">
        <v>0</v>
      </c>
      <c r="D3" s="138">
        <f t="shared" ref="D3:D24" si="0">SUM(C3/J3)</f>
        <v>0</v>
      </c>
      <c r="E3" s="144">
        <v>0</v>
      </c>
      <c r="F3" s="130">
        <f t="shared" ref="F3:F11" si="1">SUM(E3/J3)</f>
        <v>0</v>
      </c>
      <c r="G3" s="129">
        <v>0</v>
      </c>
      <c r="H3" s="130">
        <f t="shared" ref="H3:H24" si="2">SUM(G3/J3)</f>
        <v>0</v>
      </c>
      <c r="I3" s="60">
        <f>SUM(C3+E3+G3)</f>
        <v>0</v>
      </c>
      <c r="J3" s="7">
        <v>31</v>
      </c>
      <c r="K3" s="25" t="str">
        <f t="shared" ref="K3:K24" si="3" xml:space="preserve"> TEXT(J3-I3, "[H]:MM:SS")</f>
        <v>744:00:00</v>
      </c>
      <c r="L3" s="26">
        <f t="shared" ref="L3:L24" si="4">SUM(K3/J3)</f>
        <v>1</v>
      </c>
    </row>
    <row r="4" spans="1:22" ht="16.5" thickBot="1" x14ac:dyDescent="0.3">
      <c r="A4" s="9" t="s">
        <v>2</v>
      </c>
      <c r="B4" s="12" t="s">
        <v>88</v>
      </c>
      <c r="C4" s="131">
        <v>0</v>
      </c>
      <c r="D4" s="139">
        <f t="shared" si="0"/>
        <v>0</v>
      </c>
      <c r="E4" s="135">
        <v>0</v>
      </c>
      <c r="F4" s="132">
        <f t="shared" si="1"/>
        <v>0</v>
      </c>
      <c r="G4" s="141">
        <v>0</v>
      </c>
      <c r="H4" s="132">
        <f t="shared" si="2"/>
        <v>0</v>
      </c>
      <c r="I4" s="60">
        <f t="shared" ref="I4:I25" si="5">SUM(C4+E4+G4)</f>
        <v>0</v>
      </c>
      <c r="J4" s="7">
        <v>31</v>
      </c>
      <c r="K4" s="25" t="str">
        <f t="shared" si="3"/>
        <v>744:00:00</v>
      </c>
      <c r="L4" s="26">
        <f t="shared" si="4"/>
        <v>1</v>
      </c>
    </row>
    <row r="5" spans="1:22" ht="16.5" thickBot="1" x14ac:dyDescent="0.3">
      <c r="A5" s="9" t="s">
        <v>48</v>
      </c>
      <c r="B5" s="12" t="s">
        <v>69</v>
      </c>
      <c r="C5" s="133">
        <v>0</v>
      </c>
      <c r="D5" s="139">
        <f t="shared" si="0"/>
        <v>0</v>
      </c>
      <c r="E5" s="135">
        <v>0</v>
      </c>
      <c r="F5" s="132">
        <f t="shared" si="1"/>
        <v>0</v>
      </c>
      <c r="G5" s="134">
        <v>0</v>
      </c>
      <c r="H5" s="132">
        <f t="shared" si="2"/>
        <v>0</v>
      </c>
      <c r="I5" s="60">
        <f t="shared" si="5"/>
        <v>0</v>
      </c>
      <c r="J5" s="7">
        <v>31</v>
      </c>
      <c r="K5" s="25" t="str">
        <f t="shared" si="3"/>
        <v>744:00:00</v>
      </c>
      <c r="L5" s="26">
        <f t="shared" si="4"/>
        <v>1</v>
      </c>
    </row>
    <row r="6" spans="1:22" ht="16.5" thickBot="1" x14ac:dyDescent="0.3">
      <c r="A6" s="9" t="s">
        <v>5</v>
      </c>
      <c r="B6" s="12" t="s">
        <v>89</v>
      </c>
      <c r="C6" s="133">
        <v>0</v>
      </c>
      <c r="D6" s="139">
        <f t="shared" si="0"/>
        <v>0</v>
      </c>
      <c r="E6" s="135">
        <v>0</v>
      </c>
      <c r="F6" s="132">
        <f t="shared" si="1"/>
        <v>0</v>
      </c>
      <c r="G6" s="142">
        <v>0</v>
      </c>
      <c r="H6" s="132">
        <f t="shared" si="2"/>
        <v>0</v>
      </c>
      <c r="I6" s="60">
        <f t="shared" si="5"/>
        <v>0</v>
      </c>
      <c r="J6" s="7">
        <v>31</v>
      </c>
      <c r="K6" s="25" t="str">
        <f t="shared" si="3"/>
        <v>744:00:00</v>
      </c>
      <c r="L6" s="26">
        <f t="shared" si="4"/>
        <v>1</v>
      </c>
    </row>
    <row r="7" spans="1:22" ht="16.5" thickBot="1" x14ac:dyDescent="0.3">
      <c r="A7" s="9" t="s">
        <v>7</v>
      </c>
      <c r="B7" s="12" t="s">
        <v>90</v>
      </c>
      <c r="C7" s="133">
        <v>0</v>
      </c>
      <c r="D7" s="139">
        <f t="shared" si="0"/>
        <v>0</v>
      </c>
      <c r="E7" s="131">
        <v>0</v>
      </c>
      <c r="F7" s="132">
        <f t="shared" si="1"/>
        <v>0</v>
      </c>
      <c r="G7" s="142">
        <v>0</v>
      </c>
      <c r="H7" s="132">
        <f t="shared" si="2"/>
        <v>0</v>
      </c>
      <c r="I7" s="60">
        <f t="shared" si="5"/>
        <v>0</v>
      </c>
      <c r="J7" s="7">
        <v>31</v>
      </c>
      <c r="K7" s="25" t="str">
        <f t="shared" si="3"/>
        <v>744:00:00</v>
      </c>
      <c r="L7" s="26">
        <f t="shared" si="4"/>
        <v>1</v>
      </c>
    </row>
    <row r="8" spans="1:22" ht="16.5" thickBot="1" x14ac:dyDescent="0.3">
      <c r="A8" s="9" t="s">
        <v>9</v>
      </c>
      <c r="B8" s="12" t="s">
        <v>70</v>
      </c>
      <c r="C8" s="133">
        <v>0</v>
      </c>
      <c r="D8" s="139">
        <f t="shared" si="0"/>
        <v>0</v>
      </c>
      <c r="E8" s="131">
        <v>0</v>
      </c>
      <c r="F8" s="132">
        <f t="shared" si="1"/>
        <v>0</v>
      </c>
      <c r="G8" s="134">
        <v>0</v>
      </c>
      <c r="H8" s="132">
        <f t="shared" si="2"/>
        <v>0</v>
      </c>
      <c r="I8" s="60">
        <f t="shared" si="5"/>
        <v>0</v>
      </c>
      <c r="J8" s="7">
        <v>31</v>
      </c>
      <c r="K8" s="25" t="str">
        <f t="shared" si="3"/>
        <v>744:00:00</v>
      </c>
      <c r="L8" s="26">
        <f t="shared" si="4"/>
        <v>1</v>
      </c>
    </row>
    <row r="9" spans="1:22" ht="16.5" thickBot="1" x14ac:dyDescent="0.3">
      <c r="A9" s="9" t="s">
        <v>11</v>
      </c>
      <c r="B9" s="12" t="s">
        <v>71</v>
      </c>
      <c r="C9" s="133">
        <v>0</v>
      </c>
      <c r="D9" s="139">
        <f t="shared" si="0"/>
        <v>0</v>
      </c>
      <c r="E9" s="131">
        <v>0</v>
      </c>
      <c r="F9" s="132">
        <f t="shared" si="1"/>
        <v>0</v>
      </c>
      <c r="G9" s="134">
        <v>0</v>
      </c>
      <c r="H9" s="132">
        <f t="shared" si="2"/>
        <v>0</v>
      </c>
      <c r="I9" s="60">
        <f t="shared" si="5"/>
        <v>0</v>
      </c>
      <c r="J9" s="7">
        <v>31</v>
      </c>
      <c r="K9" s="25" t="str">
        <f t="shared" si="3"/>
        <v>744:00:00</v>
      </c>
      <c r="L9" s="26">
        <f t="shared" si="4"/>
        <v>1</v>
      </c>
    </row>
    <row r="10" spans="1:22" ht="16.5" thickBot="1" x14ac:dyDescent="0.3">
      <c r="A10" s="9" t="s">
        <v>13</v>
      </c>
      <c r="B10" s="12" t="s">
        <v>72</v>
      </c>
      <c r="C10" s="135">
        <v>0</v>
      </c>
      <c r="D10" s="139">
        <f t="shared" si="0"/>
        <v>0</v>
      </c>
      <c r="E10" s="135">
        <v>0</v>
      </c>
      <c r="F10" s="132">
        <f t="shared" si="1"/>
        <v>0</v>
      </c>
      <c r="G10" s="141">
        <v>0</v>
      </c>
      <c r="H10" s="132">
        <f t="shared" si="2"/>
        <v>0</v>
      </c>
      <c r="I10" s="60">
        <f t="shared" si="5"/>
        <v>0</v>
      </c>
      <c r="J10" s="7">
        <v>31</v>
      </c>
      <c r="K10" s="25" t="str">
        <f t="shared" si="3"/>
        <v>744:00:00</v>
      </c>
      <c r="L10" s="26">
        <f t="shared" si="4"/>
        <v>1</v>
      </c>
      <c r="V10" t="s">
        <v>95</v>
      </c>
    </row>
    <row r="11" spans="1:22" ht="16.5" thickBot="1" x14ac:dyDescent="0.3">
      <c r="A11" s="9" t="s">
        <v>15</v>
      </c>
      <c r="B11" s="12" t="s">
        <v>91</v>
      </c>
      <c r="C11" s="135">
        <v>0</v>
      </c>
      <c r="D11" s="139">
        <f t="shared" si="0"/>
        <v>0</v>
      </c>
      <c r="E11" s="131">
        <v>0</v>
      </c>
      <c r="F11" s="132">
        <f t="shared" si="1"/>
        <v>0</v>
      </c>
      <c r="G11" s="141">
        <v>0</v>
      </c>
      <c r="H11" s="132">
        <f t="shared" si="2"/>
        <v>0</v>
      </c>
      <c r="I11" s="60">
        <f t="shared" si="5"/>
        <v>0</v>
      </c>
      <c r="J11" s="7">
        <v>31</v>
      </c>
      <c r="K11" s="25" t="str">
        <f t="shared" si="3"/>
        <v>744:00:00</v>
      </c>
      <c r="L11" s="26">
        <f t="shared" si="4"/>
        <v>1</v>
      </c>
    </row>
    <row r="12" spans="1:22" ht="16.5" thickBot="1" x14ac:dyDescent="0.3">
      <c r="A12" s="9" t="s">
        <v>17</v>
      </c>
      <c r="B12" s="12" t="s">
        <v>92</v>
      </c>
      <c r="C12" s="135">
        <v>0</v>
      </c>
      <c r="D12" s="139">
        <f t="shared" si="0"/>
        <v>0</v>
      </c>
      <c r="E12" s="135">
        <v>0</v>
      </c>
      <c r="F12" s="132">
        <v>0</v>
      </c>
      <c r="G12" s="141">
        <v>0</v>
      </c>
      <c r="H12" s="132">
        <f t="shared" si="2"/>
        <v>0</v>
      </c>
      <c r="I12" s="60">
        <f t="shared" si="5"/>
        <v>0</v>
      </c>
      <c r="J12" s="7">
        <v>31</v>
      </c>
      <c r="K12" s="25" t="str">
        <f t="shared" si="3"/>
        <v>744:00:00</v>
      </c>
      <c r="L12" s="26">
        <f t="shared" si="4"/>
        <v>1</v>
      </c>
    </row>
    <row r="13" spans="1:22" ht="16.5" thickBot="1" x14ac:dyDescent="0.3">
      <c r="A13" s="9" t="s">
        <v>49</v>
      </c>
      <c r="B13" s="12" t="s">
        <v>73</v>
      </c>
      <c r="C13" s="135">
        <v>0</v>
      </c>
      <c r="D13" s="139">
        <f t="shared" si="0"/>
        <v>0</v>
      </c>
      <c r="E13" s="135">
        <v>0</v>
      </c>
      <c r="F13" s="132">
        <f t="shared" ref="F13:F24" si="6">SUM(E13/J13)</f>
        <v>0</v>
      </c>
      <c r="G13" s="134">
        <v>0</v>
      </c>
      <c r="H13" s="132">
        <f t="shared" si="2"/>
        <v>0</v>
      </c>
      <c r="I13" s="60">
        <f t="shared" si="5"/>
        <v>0</v>
      </c>
      <c r="J13" s="7">
        <v>31</v>
      </c>
      <c r="K13" s="25" t="str">
        <f t="shared" si="3"/>
        <v>744:00:00</v>
      </c>
      <c r="L13" s="26">
        <f t="shared" si="4"/>
        <v>1</v>
      </c>
    </row>
    <row r="14" spans="1:22" ht="16.5" thickBot="1" x14ac:dyDescent="0.3">
      <c r="A14" s="9" t="s">
        <v>50</v>
      </c>
      <c r="B14" s="12" t="s">
        <v>74</v>
      </c>
      <c r="C14" s="135">
        <v>0</v>
      </c>
      <c r="D14" s="139">
        <f t="shared" si="0"/>
        <v>0</v>
      </c>
      <c r="E14" s="135">
        <v>0</v>
      </c>
      <c r="F14" s="132">
        <f t="shared" si="6"/>
        <v>0</v>
      </c>
      <c r="G14" s="141">
        <v>0</v>
      </c>
      <c r="H14" s="132">
        <f t="shared" si="2"/>
        <v>0</v>
      </c>
      <c r="I14" s="60">
        <f t="shared" si="5"/>
        <v>0</v>
      </c>
      <c r="J14" s="7">
        <v>31</v>
      </c>
      <c r="K14" s="25" t="str">
        <f t="shared" si="3"/>
        <v>744:00:00</v>
      </c>
      <c r="L14" s="26">
        <f t="shared" si="4"/>
        <v>1</v>
      </c>
    </row>
    <row r="15" spans="1:22" ht="16.5" thickBot="1" x14ac:dyDescent="0.3">
      <c r="A15" s="9" t="s">
        <v>21</v>
      </c>
      <c r="B15" s="12" t="s">
        <v>75</v>
      </c>
      <c r="C15" s="133">
        <v>0</v>
      </c>
      <c r="D15" s="139">
        <f t="shared" si="0"/>
        <v>0</v>
      </c>
      <c r="E15" s="133">
        <v>0</v>
      </c>
      <c r="F15" s="132">
        <f t="shared" si="6"/>
        <v>0</v>
      </c>
      <c r="G15" s="141">
        <v>0</v>
      </c>
      <c r="H15" s="132">
        <f t="shared" si="2"/>
        <v>0</v>
      </c>
      <c r="I15" s="60">
        <f t="shared" si="5"/>
        <v>0</v>
      </c>
      <c r="J15" s="7">
        <v>31</v>
      </c>
      <c r="K15" s="25" t="str">
        <f t="shared" si="3"/>
        <v>744:00:00</v>
      </c>
      <c r="L15" s="26">
        <f t="shared" si="4"/>
        <v>1</v>
      </c>
    </row>
    <row r="16" spans="1:22" ht="16.5" thickBot="1" x14ac:dyDescent="0.3">
      <c r="A16" s="9" t="s">
        <v>23</v>
      </c>
      <c r="B16" s="12" t="s">
        <v>76</v>
      </c>
      <c r="C16" s="133">
        <v>0</v>
      </c>
      <c r="D16" s="139">
        <f t="shared" si="0"/>
        <v>0</v>
      </c>
      <c r="E16" s="133">
        <v>0</v>
      </c>
      <c r="F16" s="132">
        <f t="shared" si="6"/>
        <v>0</v>
      </c>
      <c r="G16" s="142">
        <v>0</v>
      </c>
      <c r="H16" s="132">
        <f t="shared" si="2"/>
        <v>0</v>
      </c>
      <c r="I16" s="60">
        <f t="shared" si="5"/>
        <v>0</v>
      </c>
      <c r="J16" s="7">
        <v>31</v>
      </c>
      <c r="K16" s="25" t="str">
        <f t="shared" si="3"/>
        <v>744:00:00</v>
      </c>
      <c r="L16" s="26">
        <f t="shared" si="4"/>
        <v>1</v>
      </c>
    </row>
    <row r="17" spans="1:12" ht="16.5" thickBot="1" x14ac:dyDescent="0.3">
      <c r="A17" s="9" t="s">
        <v>25</v>
      </c>
      <c r="B17" s="12" t="s">
        <v>77</v>
      </c>
      <c r="C17" s="131">
        <v>0</v>
      </c>
      <c r="D17" s="139">
        <f t="shared" si="0"/>
        <v>0</v>
      </c>
      <c r="E17" s="135">
        <v>0</v>
      </c>
      <c r="F17" s="132">
        <f t="shared" si="6"/>
        <v>0</v>
      </c>
      <c r="G17" s="142">
        <v>0</v>
      </c>
      <c r="H17" s="132">
        <f t="shared" si="2"/>
        <v>0</v>
      </c>
      <c r="I17" s="60">
        <f t="shared" si="5"/>
        <v>0</v>
      </c>
      <c r="J17" s="7">
        <v>31</v>
      </c>
      <c r="K17" s="25" t="str">
        <f t="shared" si="3"/>
        <v>744:00:00</v>
      </c>
      <c r="L17" s="26">
        <f t="shared" si="4"/>
        <v>1</v>
      </c>
    </row>
    <row r="18" spans="1:12" ht="16.5" thickBot="1" x14ac:dyDescent="0.3">
      <c r="A18" s="9" t="s">
        <v>27</v>
      </c>
      <c r="B18" s="12" t="s">
        <v>78</v>
      </c>
      <c r="C18" s="135">
        <v>0</v>
      </c>
      <c r="D18" s="139">
        <f t="shared" si="0"/>
        <v>0</v>
      </c>
      <c r="E18" s="133">
        <v>0</v>
      </c>
      <c r="F18" s="132">
        <f t="shared" si="6"/>
        <v>0</v>
      </c>
      <c r="G18" s="141">
        <v>0</v>
      </c>
      <c r="H18" s="132">
        <f t="shared" si="2"/>
        <v>0</v>
      </c>
      <c r="I18" s="60">
        <f t="shared" si="5"/>
        <v>0</v>
      </c>
      <c r="J18" s="7">
        <v>31</v>
      </c>
      <c r="K18" s="25" t="str">
        <f t="shared" si="3"/>
        <v>744:00:00</v>
      </c>
      <c r="L18" s="26">
        <f t="shared" si="4"/>
        <v>1</v>
      </c>
    </row>
    <row r="19" spans="1:12" ht="16.5" thickBot="1" x14ac:dyDescent="0.3">
      <c r="A19" s="9" t="s">
        <v>30</v>
      </c>
      <c r="B19" s="12" t="s">
        <v>93</v>
      </c>
      <c r="C19" s="133">
        <v>0</v>
      </c>
      <c r="D19" s="139">
        <f t="shared" si="0"/>
        <v>0</v>
      </c>
      <c r="E19" s="135">
        <v>0</v>
      </c>
      <c r="F19" s="132">
        <f t="shared" si="6"/>
        <v>0</v>
      </c>
      <c r="G19" s="134">
        <v>0</v>
      </c>
      <c r="H19" s="132">
        <f t="shared" si="2"/>
        <v>0</v>
      </c>
      <c r="I19" s="60">
        <f t="shared" si="5"/>
        <v>0</v>
      </c>
      <c r="J19" s="7">
        <v>31</v>
      </c>
      <c r="K19" s="25" t="str">
        <f t="shared" si="3"/>
        <v>744:00:00</v>
      </c>
      <c r="L19" s="26">
        <f t="shared" si="4"/>
        <v>1</v>
      </c>
    </row>
    <row r="20" spans="1:12" ht="16.5" thickBot="1" x14ac:dyDescent="0.3">
      <c r="A20" s="9" t="s">
        <v>32</v>
      </c>
      <c r="B20" s="12" t="s">
        <v>79</v>
      </c>
      <c r="C20" s="135">
        <v>0</v>
      </c>
      <c r="D20" s="139">
        <f t="shared" si="0"/>
        <v>0</v>
      </c>
      <c r="E20" s="135">
        <v>0</v>
      </c>
      <c r="F20" s="132">
        <f t="shared" si="6"/>
        <v>0</v>
      </c>
      <c r="G20" s="134">
        <v>0</v>
      </c>
      <c r="H20" s="132">
        <f t="shared" si="2"/>
        <v>0</v>
      </c>
      <c r="I20" s="60">
        <f t="shared" si="5"/>
        <v>0</v>
      </c>
      <c r="J20" s="7">
        <v>31</v>
      </c>
      <c r="K20" s="25" t="str">
        <f t="shared" si="3"/>
        <v>744:00:00</v>
      </c>
      <c r="L20" s="26">
        <f t="shared" si="4"/>
        <v>1</v>
      </c>
    </row>
    <row r="21" spans="1:12" ht="16.5" thickBot="1" x14ac:dyDescent="0.3">
      <c r="A21" s="9" t="s">
        <v>34</v>
      </c>
      <c r="B21" s="12" t="s">
        <v>80</v>
      </c>
      <c r="C21" s="131">
        <v>0</v>
      </c>
      <c r="D21" s="139">
        <f t="shared" si="0"/>
        <v>0</v>
      </c>
      <c r="E21" s="135">
        <v>0</v>
      </c>
      <c r="F21" s="132">
        <f t="shared" si="6"/>
        <v>0</v>
      </c>
      <c r="G21" s="142">
        <v>0</v>
      </c>
      <c r="H21" s="132">
        <f t="shared" si="2"/>
        <v>0</v>
      </c>
      <c r="I21" s="60">
        <f t="shared" si="5"/>
        <v>0</v>
      </c>
      <c r="J21" s="7">
        <v>31</v>
      </c>
      <c r="K21" s="25" t="str">
        <f t="shared" si="3"/>
        <v>744:00:00</v>
      </c>
      <c r="L21" s="26">
        <f t="shared" si="4"/>
        <v>1</v>
      </c>
    </row>
    <row r="22" spans="1:12" ht="16.5" thickBot="1" x14ac:dyDescent="0.3">
      <c r="A22" s="9" t="s">
        <v>36</v>
      </c>
      <c r="B22" s="12" t="s">
        <v>81</v>
      </c>
      <c r="C22" s="135">
        <v>0</v>
      </c>
      <c r="D22" s="139">
        <f t="shared" si="0"/>
        <v>0</v>
      </c>
      <c r="E22" s="135">
        <v>0</v>
      </c>
      <c r="F22" s="132">
        <f t="shared" si="6"/>
        <v>0</v>
      </c>
      <c r="G22" s="141">
        <v>0</v>
      </c>
      <c r="H22" s="132">
        <f t="shared" si="2"/>
        <v>0</v>
      </c>
      <c r="I22" s="60">
        <f t="shared" si="5"/>
        <v>0</v>
      </c>
      <c r="J22" s="7">
        <v>31</v>
      </c>
      <c r="K22" s="25" t="str">
        <f t="shared" si="3"/>
        <v>744:00:00</v>
      </c>
      <c r="L22" s="26">
        <f t="shared" si="4"/>
        <v>1</v>
      </c>
    </row>
    <row r="23" spans="1:12" ht="16.5" thickBot="1" x14ac:dyDescent="0.3">
      <c r="A23" s="9" t="s">
        <v>38</v>
      </c>
      <c r="B23" s="12" t="s">
        <v>82</v>
      </c>
      <c r="C23" s="133">
        <v>0</v>
      </c>
      <c r="D23" s="139">
        <f t="shared" si="0"/>
        <v>0</v>
      </c>
      <c r="E23" s="135">
        <v>0</v>
      </c>
      <c r="F23" s="132">
        <f t="shared" si="6"/>
        <v>0</v>
      </c>
      <c r="G23" s="134">
        <v>0</v>
      </c>
      <c r="H23" s="132">
        <f t="shared" si="2"/>
        <v>0</v>
      </c>
      <c r="I23" s="60">
        <f t="shared" si="5"/>
        <v>0</v>
      </c>
      <c r="J23" s="7">
        <v>31</v>
      </c>
      <c r="K23" s="25" t="str">
        <f t="shared" si="3"/>
        <v>744:00:00</v>
      </c>
      <c r="L23" s="26">
        <f t="shared" si="4"/>
        <v>1</v>
      </c>
    </row>
    <row r="24" spans="1:12" ht="16.5" thickBot="1" x14ac:dyDescent="0.3">
      <c r="A24" s="9" t="s">
        <v>40</v>
      </c>
      <c r="B24" s="12" t="s">
        <v>83</v>
      </c>
      <c r="C24" s="136">
        <v>0</v>
      </c>
      <c r="D24" s="140">
        <f t="shared" si="0"/>
        <v>0</v>
      </c>
      <c r="E24" s="136">
        <v>0</v>
      </c>
      <c r="F24" s="137">
        <f t="shared" si="6"/>
        <v>0</v>
      </c>
      <c r="G24" s="143">
        <v>0</v>
      </c>
      <c r="H24" s="137">
        <f t="shared" si="2"/>
        <v>0</v>
      </c>
      <c r="I24" s="60">
        <f t="shared" si="5"/>
        <v>0</v>
      </c>
      <c r="J24" s="7">
        <v>31</v>
      </c>
      <c r="K24" s="25" t="str">
        <f t="shared" si="3"/>
        <v>744:00:00</v>
      </c>
      <c r="L24" s="26">
        <f t="shared" si="4"/>
        <v>1</v>
      </c>
    </row>
    <row r="25" spans="1:12" ht="16.5" thickBot="1" x14ac:dyDescent="0.3">
      <c r="A25" s="12" t="s">
        <v>42</v>
      </c>
      <c r="B25" s="13"/>
      <c r="C25" s="14">
        <f>SUM(C3:C24)</f>
        <v>0</v>
      </c>
      <c r="D25" s="10">
        <f t="shared" ref="D25" si="7">SUM(C25/J25)</f>
        <v>0</v>
      </c>
      <c r="E25" s="14">
        <f>SUM(E3:E24)</f>
        <v>0</v>
      </c>
      <c r="F25" s="10">
        <f t="shared" ref="F25" si="8">SUM(E25/J25)</f>
        <v>0</v>
      </c>
      <c r="G25" s="14">
        <f>SUM(G3:G24)</f>
        <v>0</v>
      </c>
      <c r="H25" s="10">
        <f>SUM(G25/J25)</f>
        <v>0</v>
      </c>
      <c r="I25" s="25">
        <f t="shared" si="5"/>
        <v>0</v>
      </c>
      <c r="J25" s="7">
        <f>SUM(J3:J24)</f>
        <v>682</v>
      </c>
      <c r="K25" s="25">
        <f xml:space="preserve"> SUM(J25-I25)</f>
        <v>682</v>
      </c>
      <c r="L25" s="41">
        <f>SUM(K25/J25)</f>
        <v>1</v>
      </c>
    </row>
    <row r="26" spans="1:12" x14ac:dyDescent="0.2">
      <c r="D26" s="5"/>
    </row>
    <row r="31" spans="1:12" ht="13.5" thickBot="1" x14ac:dyDescent="0.25">
      <c r="C31" s="58" t="s">
        <v>85</v>
      </c>
    </row>
    <row r="32" spans="1:12" x14ac:dyDescent="0.2">
      <c r="E32" s="166" t="s">
        <v>86</v>
      </c>
      <c r="G32" s="168" t="s">
        <v>87</v>
      </c>
    </row>
    <row r="33" spans="1:8" ht="13.5" thickBot="1" x14ac:dyDescent="0.25">
      <c r="E33" s="167"/>
      <c r="G33" s="169"/>
    </row>
    <row r="34" spans="1:8" ht="13.5" thickBot="1" x14ac:dyDescent="0.25">
      <c r="C34" s="170" t="s">
        <v>84</v>
      </c>
      <c r="D34" s="171"/>
      <c r="E34" s="167"/>
      <c r="G34" s="169"/>
    </row>
    <row r="35" spans="1:8" ht="13.5" thickBot="1" x14ac:dyDescent="0.25">
      <c r="C35" s="43" t="s">
        <v>46</v>
      </c>
      <c r="D35" s="19" t="s">
        <v>47</v>
      </c>
      <c r="E35" s="179"/>
      <c r="G35" s="180"/>
    </row>
    <row r="36" spans="1:8" ht="16.5" thickBot="1" x14ac:dyDescent="0.3">
      <c r="A36" s="59" t="s">
        <v>27</v>
      </c>
      <c r="B36" s="12" t="s">
        <v>94</v>
      </c>
      <c r="C36" s="29">
        <v>0</v>
      </c>
      <c r="D36" s="56">
        <f>SUM(C36/F36)</f>
        <v>0</v>
      </c>
      <c r="E36" s="57">
        <f>SUM(C36)</f>
        <v>0</v>
      </c>
      <c r="F36" s="47">
        <v>31</v>
      </c>
      <c r="G36" s="57" t="str">
        <f xml:space="preserve"> TEXT(F36-E36, "[H]:MM:SS")</f>
        <v>744:00:00</v>
      </c>
      <c r="H36" s="48">
        <f>SUM(G36/F36)</f>
        <v>1</v>
      </c>
    </row>
  </sheetData>
  <mergeCells count="8">
    <mergeCell ref="E32:E35"/>
    <mergeCell ref="G32:G35"/>
    <mergeCell ref="C34:D34"/>
    <mergeCell ref="A1:B2"/>
    <mergeCell ref="I1:I2"/>
    <mergeCell ref="C1:D1"/>
    <mergeCell ref="E1:F1"/>
    <mergeCell ref="G1:H1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OI Document" ma:contentTypeID="0x0101009DB21D08441AA34C9B2B98F396559C930600EACA0F8B22C49B42BDB9BD655805095F" ma:contentTypeVersion="4" ma:contentTypeDescription="" ma:contentTypeScope="" ma:versionID="8ccac24626f0282fbbe0550c504a6138">
  <xsd:schema xmlns:xsd="http://www.w3.org/2001/XMLSchema" xmlns:xs="http://www.w3.org/2001/XMLSchema" xmlns:p="http://schemas.microsoft.com/office/2006/metadata/properties" xmlns:ns2="75e7be8b-9f81-40b4-9222-b97114df1827" xmlns:ns3="79e02b3f-353e-46c2-bee5-8a2ca22e7b40" targetNamespace="http://schemas.microsoft.com/office/2006/metadata/properties" ma:root="true" ma:fieldsID="420c611e4f1ed181df97a0143b6cb5b6" ns2:_="" ns3:_="">
    <xsd:import namespace="75e7be8b-9f81-40b4-9222-b97114df1827"/>
    <xsd:import namespace="79e02b3f-353e-46c2-bee5-8a2ca22e7b40"/>
    <xsd:element name="properties">
      <xsd:complexType>
        <xsd:sequence>
          <xsd:element name="documentManagement">
            <xsd:complexType>
              <xsd:all>
                <xsd:element ref="ns2:b133dadb792242fe9b5669aa8757600b" minOccurs="0"/>
                <xsd:element ref="ns2:TaxCatchAllLabel" minOccurs="0"/>
                <xsd:element ref="ns2:TaxCatchAll" minOccurs="0"/>
                <xsd:element ref="ns2:TaxKeywordTaxHTField" minOccurs="0"/>
                <xsd:element ref="ns3:_dlc_DocId" minOccurs="0"/>
                <xsd:element ref="ns3:_dlc_DocIdUrl" minOccurs="0"/>
                <xsd:element ref="ns3:_dlc_DocIdPersistId" minOccurs="0"/>
                <xsd:element ref="ns3:FOI_x0020_Topi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e7be8b-9f81-40b4-9222-b97114df1827" elementFormDefault="qualified">
    <xsd:import namespace="http://schemas.microsoft.com/office/2006/documentManagement/types"/>
    <xsd:import namespace="http://schemas.microsoft.com/office/infopath/2007/PartnerControls"/>
    <xsd:element name="b133dadb792242fe9b5669aa8757600b" ma:index="8" nillable="true" ma:taxonomy="true" ma:internalName="b133dadb792242fe9b5669aa8757600b" ma:taxonomyFieldName="SFRSTopic" ma:displayName="Topic" ma:readOnly="false" ma:fieldId="{b133dadb-7922-42fe-9b56-69aa8757600b}" ma:taxonomyMulti="true" ma:sspId="599aa541-0a60-40c8-83cd-cd350ab61af0" ma:termSetId="5d5560c4-bd0c-44d3-b3a1-cb87bdf44511" ma:anchorId="5e128d95-ce62-4ee4-b352-6d145caac3ae" ma:open="true" ma:isKeyword="false">
      <xsd:complexType>
        <xsd:sequence>
          <xsd:element ref="pc:Terms" minOccurs="0" maxOccurs="1"/>
        </xsd:sequence>
      </xsd:complexType>
    </xsd:element>
    <xsd:element name="TaxCatchAllLabel" ma:index="9" nillable="true" ma:displayName="Taxonomy Catch All Column1" ma:description="" ma:hidden="true" ma:list="{96da5b79-47c7-45a7-b006-329ecae32e2f}" ma:internalName="TaxCatchAllLabel" ma:readOnly="true" ma:showField="CatchAllDataLabel" ma:web="79e02b3f-353e-46c2-bee5-8a2ca22e7b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10" nillable="true" ma:displayName="Taxonomy Catch All Column" ma:description="" ma:hidden="true" ma:list="{96da5b79-47c7-45a7-b006-329ecae32e2f}" ma:internalName="TaxCatchAll" ma:readOnly="false" ma:showField="CatchAllData" ma:web="79e02b3f-353e-46c2-bee5-8a2ca22e7b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1" nillable="true" ma:taxonomy="true" ma:internalName="TaxKeywordTaxHTField" ma:taxonomyFieldName="TaxKeyword" ma:displayName="Enterprise Keywords" ma:readOnly="false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e02b3f-353e-46c2-bee5-8a2ca22e7b40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OI_x0020_Topic" ma:index="17" nillable="true" ma:displayName="FOI Topic" ma:format="Dropdown" ma:internalName="FOI_x0020_Topic">
      <xsd:simpleType>
        <xsd:restriction base="dms:Choice">
          <xsd:enumeration value="Staffing and Employment"/>
          <xsd:enumeration value="Incidents and Emergency Response"/>
          <xsd:enumeration value="Fire Safety"/>
          <xsd:enumeration value="Finance and Corporate Governance"/>
          <xsd:enumeration value="IT"/>
          <xsd:enumeration value="Asset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133dadb792242fe9b5669aa8757600b xmlns="75e7be8b-9f81-40b4-9222-b97114df1827">
      <Terms xmlns="http://schemas.microsoft.com/office/infopath/2007/PartnerControls"/>
    </b133dadb792242fe9b5669aa8757600b>
    <_dlc_DocId xmlns="79e02b3f-353e-46c2-bee5-8a2ca22e7b40">ZQUJVTNDRKNH-1081930199-425</_dlc_DocId>
    <_dlc_DocIdUrl xmlns="79e02b3f-353e-46c2-bee5-8a2ca22e7b40">
      <Url>https://sfrs.sharepoint.com/teams/Service%20Development/_layouts/15/DocIdRedir.aspx?ID=ZQUJVTNDRKNH-1081930199-425</Url>
      <Description>ZQUJVTNDRKNH-1081930199-425</Description>
    </_dlc_DocIdUrl>
    <TaxCatchAll xmlns="75e7be8b-9f81-40b4-9222-b97114df1827">
      <Value>1175</Value>
      <Value>1085</Value>
    </TaxCatchAll>
    <TaxKeywordTaxHTField xmlns="75e7be8b-9f81-40b4-9222-b97114df182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Appliances</TermName>
          <TermId xmlns="http://schemas.microsoft.com/office/infopath/2007/PartnerControls">93fba3de-fad7-4e60-82e4-598bfb270a37</TermId>
        </TermInfo>
        <TermInfo xmlns="http://schemas.microsoft.com/office/infopath/2007/PartnerControls">
          <TermName xmlns="http://schemas.microsoft.com/office/infopath/2007/PartnerControls">Assets</TermName>
          <TermId xmlns="http://schemas.microsoft.com/office/infopath/2007/PartnerControls">52685083-dc09-4647-a1ed-40a51c8682e9</TermId>
        </TermInfo>
      </Terms>
    </TaxKeywordTaxHTField>
    <FOI_x0020_Topic xmlns="79e02b3f-353e-46c2-bee5-8a2ca22e7b40">Assets</FOI_x0020_Topic>
  </documentManagement>
</p:properties>
</file>

<file path=customXml/itemProps1.xml><?xml version="1.0" encoding="utf-8"?>
<ds:datastoreItem xmlns:ds="http://schemas.openxmlformats.org/officeDocument/2006/customXml" ds:itemID="{79E5330B-9986-467B-8BF4-49924FD116B8}"/>
</file>

<file path=customXml/itemProps2.xml><?xml version="1.0" encoding="utf-8"?>
<ds:datastoreItem xmlns:ds="http://schemas.openxmlformats.org/officeDocument/2006/customXml" ds:itemID="{7EE1B121-0A6E-4FC1-BE98-5666E7FA66C3}"/>
</file>

<file path=customXml/itemProps3.xml><?xml version="1.0" encoding="utf-8"?>
<ds:datastoreItem xmlns:ds="http://schemas.openxmlformats.org/officeDocument/2006/customXml" ds:itemID="{58AB6093-1A96-44A7-949C-E25EA8CCAEC9}"/>
</file>

<file path=customXml/itemProps4.xml><?xml version="1.0" encoding="utf-8"?>
<ds:datastoreItem xmlns:ds="http://schemas.openxmlformats.org/officeDocument/2006/customXml" ds:itemID="{5E25E00A-DBC6-4390-83C5-88255E7F89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Annual</vt:lpstr>
      <vt:lpstr>APR!Print_Area</vt:lpstr>
      <vt:lpstr>AUG!Print_Area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SEP!Print_Area</vt:lpstr>
    </vt:vector>
  </TitlesOfParts>
  <Company>SFRS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Wakeley</dc:creator>
  <cp:keywords>Appliances; Assets</cp:keywords>
  <cp:lastModifiedBy>Emily Bray</cp:lastModifiedBy>
  <cp:lastPrinted>2009-09-06T12:35:36Z</cp:lastPrinted>
  <dcterms:created xsi:type="dcterms:W3CDTF">2001-04-14T20:59:12Z</dcterms:created>
  <dcterms:modified xsi:type="dcterms:W3CDTF">2016-09-28T12:22:32Z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>1175;#Appliances|93fba3de-fad7-4e60-82e4-598bfb270a37;#1085;#Assets|52685083-dc09-4647-a1ed-40a51c8682e9</vt:lpwstr>
  </property>
  <property fmtid="{D5CDD505-2E9C-101B-9397-08002B2CF9AE}" pid="3" name="ContentTypeId">
    <vt:lpwstr>0x0101009DB21D08441AA34C9B2B98F396559C930600EACA0F8B22C49B42BDB9BD655805095F</vt:lpwstr>
  </property>
  <property fmtid="{D5CDD505-2E9C-101B-9397-08002B2CF9AE}" pid="4" name="_dlc_DocIdItemGuid">
    <vt:lpwstr>817673fc-23dc-4eb7-baf2-442a1e7e2038</vt:lpwstr>
  </property>
  <property fmtid="{D5CDD505-2E9C-101B-9397-08002B2CF9AE}" pid="5" name="SFRSTopic">
    <vt:lpwstr/>
  </property>
</Properties>
</file>